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FD2A0DCC-66FD-47D4-B61F-63566E2B16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yo" sheetId="5" r:id="rId1"/>
  </sheets>
  <definedNames>
    <definedName name="_xlnm._FilterDatabase" localSheetId="0" hidden="1">Mayo!$A$7:$V$395</definedName>
    <definedName name="_xlnm.Print_Area" localSheetId="0">Mayo!$A$1:$V$395</definedName>
    <definedName name="_xlnm.Print_Titles" localSheetId="0">Mayo!$6:$7</definedName>
  </definedNames>
  <calcPr calcId="191029"/>
</workbook>
</file>

<file path=xl/calcChain.xml><?xml version="1.0" encoding="utf-8"?>
<calcChain xmlns="http://schemas.openxmlformats.org/spreadsheetml/2006/main">
  <c r="U395" i="5" l="1"/>
  <c r="T395" i="5"/>
  <c r="S395" i="5"/>
  <c r="Q395" i="5"/>
  <c r="P395" i="5"/>
  <c r="O395" i="5"/>
  <c r="N395" i="5"/>
  <c r="M395" i="5"/>
  <c r="L395" i="5"/>
  <c r="K395" i="5"/>
  <c r="J395" i="5"/>
  <c r="I395" i="5"/>
  <c r="R395" i="5" l="1"/>
  <c r="K4" i="5" s="1"/>
  <c r="V250" i="5" l="1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<sst xmlns="http://schemas.openxmlformats.org/spreadsheetml/2006/main" count="2346" uniqueCount="778">
  <si>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</si>
  <si>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</si>
  <si>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</si>
  <si>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</si>
  <si>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</si>
  <si>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</si>
  <si>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</si>
  <si>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</si>
  <si>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</si>
  <si>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</si>
  <si>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</si>
  <si>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</si>
  <si>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</si>
  <si>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</si>
  <si>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</si>
  <si>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</si>
  <si>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</si>
  <si>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</si>
  <si>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</si>
  <si>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</si>
  <si>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</si>
  <si>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</si>
  <si>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</si>
  <si>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</si>
  <si>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</si>
  <si>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</si>
  <si>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</si>
  <si>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</si>
  <si>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</si>
  <si>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</si>
  <si>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</si>
  <si>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</si>
  <si>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</si>
  <si>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</si>
  <si>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</si>
  <si>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</si>
  <si>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</si>
  <si>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</si>
  <si>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</si>
  <si>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</si>
  <si>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</si>
  <si>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</si>
  <si>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</si>
  <si>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</si>
  <si>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</si>
  <si>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</si>
  <si>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</si>
  <si>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</si>
  <si>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</si>
  <si>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</si>
  <si>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</si>
  <si>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</si>
  <si>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</si>
  <si>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</si>
  <si>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</si>
  <si>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</si>
  <si>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</si>
  <si>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</si>
  <si>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</si>
  <si>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</si>
  <si>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</si>
  <si>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</si>
  <si>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</si>
  <si>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</si>
  <si>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</si>
  <si>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</si>
  <si>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</si>
  <si>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</si>
  <si>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</si>
  <si>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</si>
  <si>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</si>
  <si>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</si>
  <si>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</si>
  <si>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</si>
  <si>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</si>
  <si>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</si>
  <si>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</si>
  <si>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</si>
  <si>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</si>
  <si>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</si>
  <si>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</si>
  <si>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</si>
  <si>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</si>
  <si>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</si>
  <si>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</si>
  <si>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</si>
  <si>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</si>
  <si>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</si>
  <si>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</si>
  <si>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</si>
  <si>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</si>
  <si>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</si>
  <si>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</si>
  <si>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</si>
  <si>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</si>
  <si>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</si>
  <si>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</si>
  <si>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</si>
  <si>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</si>
  <si>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</si>
  <si>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</si>
  <si>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</si>
  <si>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</si>
  <si>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</si>
  <si>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</si>
  <si>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</si>
  <si>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</si>
  <si>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</si>
  <si>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</si>
  <si>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</si>
  <si>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</si>
  <si>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</si>
  <si>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</si>
  <si>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</si>
  <si>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</si>
  <si>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</si>
  <si>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</si>
  <si>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</si>
  <si>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</si>
  <si>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</si>
  <si>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</si>
  <si>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</si>
  <si>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</si>
  <si>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</si>
  <si>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</si>
  <si>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</si>
  <si>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</si>
  <si>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</si>
  <si>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</si>
  <si>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</si>
  <si>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</si>
  <si>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</si>
  <si>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</si>
  <si>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</si>
  <si>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</si>
  <si>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</si>
  <si>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</si>
  <si>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</si>
  <si>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</si>
  <si>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</si>
  <si>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</si>
  <si>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</si>
  <si>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</si>
  <si>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</si>
  <si>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</si>
  <si>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</si>
  <si>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</si>
  <si>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</si>
  <si>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</si>
  <si>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</si>
  <si>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</si>
  <si>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</si>
  <si>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</si>
  <si>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</si>
  <si>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</si>
  <si>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</si>
  <si>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</si>
  <si>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</si>
  <si>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</si>
  <si>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</si>
  <si>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</si>
  <si>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</si>
  <si>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</si>
  <si>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</si>
  <si>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</si>
  <si>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</si>
  <si>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</si>
  <si>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</si>
  <si>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</si>
  <si>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</si>
  <si>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</si>
  <si>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</si>
  <si>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</si>
  <si>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</si>
  <si>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</si>
  <si>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</si>
  <si>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</si>
  <si>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</si>
  <si>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</si>
  <si>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</si>
  <si>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</si>
  <si>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</si>
  <si>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</si>
  <si>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</si>
  <si>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</si>
  <si>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</si>
  <si>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</si>
  <si>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</si>
  <si>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</si>
  <si>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</si>
  <si>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</si>
  <si>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</si>
  <si>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</si>
  <si>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</si>
  <si>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</si>
  <si>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</si>
  <si>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</si>
  <si>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</si>
  <si>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</si>
  <si>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</si>
  <si>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</si>
  <si>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</si>
  <si>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</si>
  <si>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</si>
  <si>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</si>
  <si>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</si>
  <si>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</si>
  <si>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</si>
  <si>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</si>
  <si>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</si>
  <si>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</si>
  <si>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</si>
  <si>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</si>
  <si>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</si>
  <si>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</si>
  <si>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</si>
  <si>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</si>
  <si>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</si>
  <si>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</si>
  <si>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</si>
  <si>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</si>
  <si>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</si>
  <si>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</si>
  <si>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</si>
  <si>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</si>
  <si>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</si>
  <si>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</si>
  <si>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</si>
  <si>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</si>
  <si>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</si>
  <si>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</si>
  <si>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</si>
  <si>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</si>
  <si>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</si>
  <si>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</si>
  <si>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</si>
  <si>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</si>
  <si>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</si>
  <si>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</si>
  <si>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</si>
  <si>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</si>
  <si>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</si>
  <si>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</si>
  <si>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</si>
  <si>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</si>
  <si>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</si>
  <si>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</si>
  <si>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</si>
  <si>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</si>
  <si>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</si>
  <si>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</si>
  <si>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</si>
  <si>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</si>
  <si>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</si>
  <si>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</si>
  <si>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</si>
  <si>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</si>
  <si>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</si>
  <si>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</si>
  <si>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</si>
  <si>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</si>
  <si>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</si>
  <si>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</si>
  <si>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</si>
  <si>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</si>
  <si>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</si>
  <si>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</si>
  <si>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</si>
  <si>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</si>
  <si>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</si>
  <si>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</si>
  <si>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</si>
  <si>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</si>
  <si>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</si>
  <si>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</si>
  <si>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</si>
  <si>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</si>
  <si>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</si>
  <si>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</si>
  <si>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</si>
  <si>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</si>
  <si>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</si>
  <si>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</si>
  <si>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</si>
  <si>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</si>
  <si>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</si>
  <si>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</si>
  <si>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</si>
  <si>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</si>
  <si>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</si>
  <si>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</si>
  <si>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</si>
  <si>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</si>
  <si>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</si>
  <si>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</si>
  <si>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</si>
  <si>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</si>
  <si>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</si>
  <si>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</si>
  <si>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</si>
  <si>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</si>
  <si>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</si>
  <si>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</si>
  <si>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</si>
  <si>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</si>
  <si>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</si>
  <si>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</si>
  <si>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</si>
  <si>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</si>
  <si>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</si>
  <si>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</si>
  <si>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</si>
  <si>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</si>
  <si>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</si>
  <si>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</si>
  <si>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</si>
  <si>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</si>
  <si>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</si>
  <si>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</si>
  <si>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</si>
  <si>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</si>
  <si>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</si>
  <si>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</si>
  <si>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</si>
  <si>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</si>
  <si>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</si>
  <si>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</si>
  <si>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</si>
  <si>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</si>
  <si>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</si>
  <si>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</si>
  <si>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</si>
  <si>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</si>
  <si>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</si>
  <si>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</si>
  <si>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</si>
  <si>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</si>
  <si>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</si>
  <si>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</si>
  <si>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</si>
  <si>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</si>
  <si>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</si>
  <si>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</si>
  <si>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</si>
  <si>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</si>
  <si>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</si>
  <si>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</si>
  <si>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</si>
  <si>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</si>
  <si>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</si>
  <si>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</si>
  <si>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</si>
  <si>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</si>
  <si>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</si>
  <si>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</si>
  <si>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</si>
  <si>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</si>
  <si>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</si>
  <si>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</si>
  <si>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</si>
  <si>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</si>
  <si>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</si>
  <si>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</si>
  <si>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</si>
  <si>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</si>
  <si>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</si>
  <si>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</si>
  <si>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</si>
  <si>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</si>
  <si>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</si>
  <si>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</si>
  <si>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</si>
  <si>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</si>
  <si>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</si>
  <si>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</si>
  <si>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</si>
  <si>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</si>
  <si>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</si>
  <si>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</si>
  <si>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</si>
  <si>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</si>
  <si>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</si>
  <si>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</si>
  <si>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</si>
  <si>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</si>
  <si>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</si>
  <si>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</si>
  <si>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</si>
  <si>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</si>
  <si>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</si>
  <si>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</si>
  <si>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</si>
  <si>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</si>
  <si>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</si>
  <si>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</si>
  <si>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</si>
  <si>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</si>
  <si>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</si>
  <si>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</si>
  <si>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</si>
  <si>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</si>
  <si>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</si>
  <si>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</si>
  <si>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</si>
  <si>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</si>
  <si>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</si>
  <si>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</si>
  <si>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</si>
  <si>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</si>
  <si>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</si>
  <si>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</si>
  <si>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</si>
  <si>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</si>
  <si>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</si>
  <si>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</si>
  <si>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</si>
  <si>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</si>
  <si>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</si>
  <si>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</si>
  <si>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</si>
  <si>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</si>
  <si>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</si>
  <si>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</si>
  <si>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</si>
  <si>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</si>
  <si>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</si>
  <si>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</si>
  <si>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</si>
  <si>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</si>
  <si>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</si>
  <si>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</si>
  <si>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</si>
  <si>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</si>
  <si>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</si>
  <si>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</si>
  <si>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</si>
  <si>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</si>
  <si>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</si>
  <si>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</si>
  <si>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</si>
  <si>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</si>
  <si>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</si>
  <si>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</si>
  <si>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</si>
  <si>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</si>
  <si>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</si>
  <si>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</si>
  <si>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</si>
  <si>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</si>
  <si>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</si>
  <si>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</si>
  <si>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</si>
  <si>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</si>
  <si>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</si>
  <si>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</si>
  <si>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</si>
  <si>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</si>
  <si>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</si>
  <si>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</si>
  <si>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</si>
  <si>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</si>
  <si>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</si>
  <si>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</si>
  <si>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</si>
  <si>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</si>
  <si>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</si>
  <si>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</si>
  <si>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</si>
  <si>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</si>
  <si>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</si>
  <si>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</si>
  <si>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</si>
  <si>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</si>
  <si>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</si>
  <si>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</si>
  <si>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</si>
  <si>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</si>
  <si>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</si>
  <si>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</si>
  <si>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</si>
  <si>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</si>
  <si>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</si>
  <si>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</si>
  <si>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</si>
  <si>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</si>
  <si>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</si>
  <si>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</si>
  <si>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</si>
  <si>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</si>
  <si>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</si>
  <si>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</si>
  <si>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</si>
  <si>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</si>
  <si>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</si>
  <si>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</si>
  <si>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</si>
  <si>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</si>
  <si>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</si>
  <si>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</si>
  <si>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</si>
  <si>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</si>
  <si>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</si>
  <si>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</si>
  <si>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</si>
  <si>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</si>
  <si>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</si>
  <si>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</si>
  <si>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</si>
  <si>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</si>
  <si>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</si>
  <si>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</si>
  <si>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</si>
  <si>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</si>
  <si>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</si>
  <si>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</si>
  <si>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</si>
  <si>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</si>
  <si>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</si>
  <si>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</si>
  <si>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</si>
  <si>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</si>
  <si>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</si>
  <si>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</si>
  <si>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</si>
  <si>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</si>
  <si>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</si>
  <si>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</si>
  <si>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</si>
  <si>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</si>
  <si>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</si>
  <si>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</si>
  <si>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</si>
  <si>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</si>
  <si>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</si>
  <si>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</si>
  <si>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</si>
  <si>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</si>
  <si>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</si>
  <si>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</si>
  <si>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</si>
  <si>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</si>
  <si>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</si>
  <si>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</si>
  <si>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</si>
  <si>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</si>
  <si>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</si>
  <si>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</si>
  <si>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</si>
  <si>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</si>
  <si>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</si>
  <si>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</si>
  <si>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</si>
  <si>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</si>
  <si>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</si>
  <si>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</si>
  <si>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</si>
  <si>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</si>
  <si>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</si>
  <si>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</si>
  <si>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</si>
  <si>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</si>
  <si>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</si>
  <si>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</si>
  <si>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</si>
  <si>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</si>
  <si>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</si>
  <si>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</si>
  <si>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</si>
  <si>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</si>
  <si>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</si>
  <si>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</si>
  <si>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</si>
  <si>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</si>
  <si>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</si>
  <si>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</si>
  <si>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</si>
  <si>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</si>
  <si>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</si>
  <si>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</si>
  <si>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</si>
  <si>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</si>
  <si>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</si>
  <si>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</si>
  <si>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</si>
  <si>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</si>
  <si>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</si>
  <si>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</si>
  <si>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</si>
  <si>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</si>
  <si>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</si>
  <si>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</si>
  <si>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</si>
  <si>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</si>
  <si>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</si>
  <si>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</si>
  <si>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</si>
  <si>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</si>
  <si>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</si>
  <si>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</si>
  <si>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</si>
  <si>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</si>
  <si>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</si>
  <si>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</si>
  <si>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</si>
  <si>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</si>
  <si>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</si>
  <si>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</si>
  <si>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</si>
  <si>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</si>
  <si>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</si>
  <si>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</si>
  <si>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</si>
  <si>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</si>
  <si>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</si>
  <si>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</si>
  <si>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</si>
  <si>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</si>
  <si>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</si>
  <si>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</si>
  <si>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</si>
  <si>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</si>
  <si>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</si>
  <si>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</si>
  <si>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</si>
  <si>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</si>
  <si>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</si>
  <si>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</si>
  <si>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</si>
  <si>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</si>
  <si>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</si>
  <si>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</si>
  <si>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</si>
  <si>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</si>
  <si>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</si>
  <si>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</si>
  <si>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</si>
  <si>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</si>
  <si>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</si>
  <si>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</si>
  <si>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</si>
  <si>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</si>
  <si>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</si>
  <si>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</si>
  <si>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</si>
  <si>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</si>
  <si>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</si>
  <si>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</si>
  <si>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</si>
  <si>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</si>
  <si>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</si>
  <si>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</si>
  <si>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</si>
  <si>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</si>
  <si>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</si>
  <si>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</si>
  <si>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</si>
  <si>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</si>
  <si>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</si>
  <si>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</si>
  <si>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</si>
  <si>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</si>
  <si>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</si>
  <si>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</si>
  <si>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</si>
  <si>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</si>
  <si>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</si>
  <si>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</si>
  <si>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</si>
  <si>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</si>
  <si>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</si>
  <si>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</si>
  <si>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</si>
  <si>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</si>
  <si>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</si>
  <si>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</si>
  <si>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</si>
  <si>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</si>
  <si>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</si>
  <si>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</si>
  <si>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</si>
  <si>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</si>
  <si>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</si>
  <si>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</si>
  <si>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</si>
  <si>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</si>
  <si>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</si>
  <si>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</si>
  <si>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</si>
  <si>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</si>
  <si>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</si>
  <si>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</si>
  <si>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</si>
  <si>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</si>
  <si>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</si>
  <si>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</si>
  <si>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</si>
  <si>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</si>
  <si>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</si>
  <si>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</si>
  <si>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</si>
  <si>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</si>
  <si>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</si>
  <si>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</si>
  <si>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</si>
  <si>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</si>
  <si>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</si>
  <si>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</si>
  <si>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</si>
  <si>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</si>
  <si>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</si>
  <si>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</si>
  <si>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</si>
  <si>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</si>
  <si>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</si>
  <si>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</si>
  <si>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</si>
  <si>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</si>
  <si>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</si>
  <si>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</si>
  <si>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</si>
  <si>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</si>
  <si>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</si>
  <si>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</si>
  <si>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</si>
  <si>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</si>
  <si>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</si>
  <si>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</si>
  <si>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</si>
  <si>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</si>
  <si>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</si>
  <si>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</si>
  <si>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</si>
  <si>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</si>
  <si>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</si>
  <si>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</si>
  <si>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</si>
  <si>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</si>
  <si>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</si>
  <si>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</si>
  <si>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</si>
  <si>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</si>
  <si>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</si>
  <si>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</si>
  <si>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</si>
  <si>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</si>
  <si>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</si>
  <si>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</si>
  <si>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</si>
  <si>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</si>
  <si>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</si>
  <si>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</si>
  <si>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</si>
  <si>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</si>
  <si>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</si>
  <si>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Demanda  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</si>
  <si>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</si>
  <si>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</si>
  <si>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</si>
  <si>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</si>
  <si>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</si>
  <si>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</si>
  <si>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</si>
  <si>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</si>
  <si>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</si>
  <si>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</si>
  <si>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</si>
  <si>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</si>
  <si>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</si>
  <si>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</si>
  <si>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</si>
  <si>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</si>
  <si>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</si>
  <si>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</si>
  <si>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</si>
  <si>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</si>
  <si>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</si>
  <si>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Mayo de 2022</t>
  </si>
  <si>
    <t>Pagos compensaciones AMBA por línea del mes de Mayo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</si>
</sst>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0" fontId="0" fillId="0" borderId="2" xfId="0" applyBorder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4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2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7.28515625" style="19" bestFit="1" customWidth="1"/>
    <col min="24" max="24" width="17" bestFit="1" customWidth="1"/>
    <col min="25" max="27" width="17.28515625" bestFit="1" customWidth="1"/>
    <col min="28" max="28" width="18.5703125" bestFit="1" customWidth="1"/>
    <col min="29" max="29" width="17.28515625" bestFit="1" customWidth="1"/>
    <col min="30" max="30" width="16" bestFit="1" customWidth="1"/>
    <col min="33" max="33" width="14.85546875" bestFit="1" customWidth="1"/>
  </cols>
  <sheetData>
    <row r="1" spans="1:23" ht="18.75" x14ac:dyDescent="0.3">
      <c r="G1" s="23" t="s">
        <v>763</v>
      </c>
      <c r="H1" s="23"/>
      <c r="I1" s="23"/>
      <c r="J1" s="23"/>
      <c r="K1" s="23"/>
      <c r="L1" s="23"/>
    </row>
    <row r="2" spans="1:23" ht="18.75" x14ac:dyDescent="0.3">
      <c r="G2" s="26" t="s">
        <v>764</v>
      </c>
      <c r="H2" s="26"/>
      <c r="I2" s="26"/>
      <c r="J2" s="26"/>
      <c r="K2" s="24">
        <f>+G395+J395+K395+L395+O395+S395</f>
        <v>13116927446.672586</v>
      </c>
      <c r="L2" s="25"/>
    </row>
    <row r="3" spans="1:23" ht="18.75" x14ac:dyDescent="0.3">
      <c r="G3" s="27" t="s">
        <v>765</v>
      </c>
      <c r="H3" s="27"/>
      <c r="I3" s="27"/>
      <c r="J3" s="27"/>
      <c r="K3" s="24">
        <f>+H395+M395+P395+T395</f>
        <v>930000000</v>
      </c>
      <c r="L3" s="25"/>
      <c r="M3" s="19"/>
      <c r="N3" s="19"/>
    </row>
    <row r="4" spans="1:23" ht="18.75" x14ac:dyDescent="0.3">
      <c r="G4" s="28" t="s">
        <v>766</v>
      </c>
      <c r="H4" s="28"/>
      <c r="I4" s="28"/>
      <c r="J4" s="28"/>
      <c r="K4" s="24">
        <f>+I395+N395+Q395+U395+R395</f>
        <v>10914851802.99403</v>
      </c>
      <c r="L4" s="25"/>
    </row>
    <row r="6" spans="1:23" x14ac:dyDescent="0.25">
      <c r="A6" s="3" t="s">
        <v>777</v>
      </c>
      <c r="V6" s="12" t="s">
        <v>776</v>
      </c>
    </row>
    <row r="7" spans="1:23" s="1" customFormat="1" ht="30" x14ac:dyDescent="0.2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749</v>
      </c>
      <c r="G7" s="13" t="s">
        <v>747</v>
      </c>
      <c r="H7" s="14" t="s">
        <v>748</v>
      </c>
      <c r="I7" s="15" t="s">
        <v>759</v>
      </c>
      <c r="J7" s="13" t="s">
        <v>753</v>
      </c>
      <c r="K7" s="13" t="s">
        <v>750</v>
      </c>
      <c r="L7" s="13" t="s">
        <v>754</v>
      </c>
      <c r="M7" s="14" t="s">
        <v>751</v>
      </c>
      <c r="N7" s="15" t="s">
        <v>752</v>
      </c>
      <c r="O7" s="13" t="s">
        <v>755</v>
      </c>
      <c r="P7" s="14" t="s">
        <v>756</v>
      </c>
      <c r="Q7" s="15" t="s">
        <v>757</v>
      </c>
      <c r="R7" s="15" t="s">
        <v>758</v>
      </c>
      <c r="S7" s="13" t="s">
        <v>760</v>
      </c>
      <c r="T7" s="14" t="s">
        <v>761</v>
      </c>
      <c r="U7" s="15" t="s">
        <v>762</v>
      </c>
      <c r="V7" s="10" t="s">
        <v>739</v>
      </c>
    </row>
    <row r="8" spans="1:23" ht="30" x14ac:dyDescent="0.25">
      <c r="A8" s="5" t="s">
        <v>5</v>
      </c>
      <c r="B8" s="5" t="s">
        <v>6</v>
      </c>
      <c r="C8" s="5" t="s">
        <v>9</v>
      </c>
      <c r="D8" s="5" t="s">
        <v>10</v>
      </c>
      <c r="E8" s="16" t="s">
        <v>11</v>
      </c>
      <c r="F8" s="16" t="s">
        <v>767</v>
      </c>
      <c r="G8" s="6">
        <v>0</v>
      </c>
      <c r="H8" s="6">
        <v>0</v>
      </c>
      <c r="I8" s="6">
        <v>18959259.56601996</v>
      </c>
      <c r="J8" s="6">
        <v>1068040.8235293999</v>
      </c>
      <c r="K8" s="6">
        <v>1946743.1674208001</v>
      </c>
      <c r="L8" s="6">
        <v>0</v>
      </c>
      <c r="M8" s="6">
        <v>0</v>
      </c>
      <c r="N8" s="7">
        <v>16732300.814793322</v>
      </c>
      <c r="O8" s="7">
        <v>0</v>
      </c>
      <c r="P8" s="7">
        <v>0</v>
      </c>
      <c r="Q8" s="7">
        <v>-5539115.1941239545</v>
      </c>
      <c r="R8" s="7">
        <v>0</v>
      </c>
      <c r="S8" s="7">
        <v>0</v>
      </c>
      <c r="T8" s="7">
        <v>0</v>
      </c>
      <c r="U8" s="7">
        <v>903348</v>
      </c>
      <c r="V8" s="8">
        <f>+SUM(G8:U8)</f>
        <v>34070577.177639529</v>
      </c>
      <c r="W8"/>
    </row>
    <row r="9" spans="1:23" ht="30" x14ac:dyDescent="0.25">
      <c r="A9" s="5" t="s">
        <v>5</v>
      </c>
      <c r="B9" s="5" t="s">
        <v>6</v>
      </c>
      <c r="C9" s="5" t="s">
        <v>370</v>
      </c>
      <c r="D9" s="5" t="s">
        <v>371</v>
      </c>
      <c r="E9" s="16" t="s">
        <v>730</v>
      </c>
      <c r="F9" s="16" t="s">
        <v>767</v>
      </c>
      <c r="G9" s="6">
        <v>0</v>
      </c>
      <c r="H9" s="6">
        <v>0</v>
      </c>
      <c r="I9" s="6">
        <v>27226052.723832853</v>
      </c>
      <c r="J9" s="6">
        <v>801484.03619909997</v>
      </c>
      <c r="K9" s="6">
        <v>1738851.6289593</v>
      </c>
      <c r="L9" s="6">
        <v>0</v>
      </c>
      <c r="M9" s="6">
        <v>0</v>
      </c>
      <c r="N9" s="7">
        <v>11681861.505912682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1417824.8326994053</v>
      </c>
      <c r="V9" s="8">
        <f t="shared" ref="V9:V72" si="0">+SUM(G9:U9)</f>
        <v>42866074.727603339</v>
      </c>
      <c r="W9"/>
    </row>
    <row r="10" spans="1:23" ht="30" x14ac:dyDescent="0.25">
      <c r="A10" s="5" t="s">
        <v>5</v>
      </c>
      <c r="B10" s="5" t="s">
        <v>6</v>
      </c>
      <c r="C10" s="5" t="s">
        <v>370</v>
      </c>
      <c r="D10" s="5" t="s">
        <v>371</v>
      </c>
      <c r="E10" s="16" t="s">
        <v>728</v>
      </c>
      <c r="F10" s="16" t="s">
        <v>767</v>
      </c>
      <c r="G10" s="6">
        <v>0</v>
      </c>
      <c r="H10" s="6">
        <v>0</v>
      </c>
      <c r="I10" s="6">
        <v>28652047.694188736</v>
      </c>
      <c r="J10" s="6">
        <v>1360090.0090498</v>
      </c>
      <c r="K10" s="6">
        <v>2914334.0271493001</v>
      </c>
      <c r="L10" s="6">
        <v>0</v>
      </c>
      <c r="M10" s="6">
        <v>0</v>
      </c>
      <c r="N10" s="7">
        <v>22696054.191190276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1492084.9944930829</v>
      </c>
      <c r="V10" s="8">
        <f t="shared" si="0"/>
        <v>57114610.916071191</v>
      </c>
      <c r="W10"/>
    </row>
    <row r="11" spans="1:23" ht="30" x14ac:dyDescent="0.25">
      <c r="A11" s="5" t="s">
        <v>5</v>
      </c>
      <c r="B11" s="5" t="s">
        <v>6</v>
      </c>
      <c r="C11" s="5" t="s">
        <v>370</v>
      </c>
      <c r="D11" s="5" t="s">
        <v>371</v>
      </c>
      <c r="E11" s="16" t="s">
        <v>729</v>
      </c>
      <c r="F11" s="16" t="s">
        <v>767</v>
      </c>
      <c r="G11" s="6">
        <v>0</v>
      </c>
      <c r="H11" s="6">
        <v>0</v>
      </c>
      <c r="I11" s="6">
        <v>2253456.0527139455</v>
      </c>
      <c r="J11" s="6">
        <v>174172.48868777999</v>
      </c>
      <c r="K11" s="6">
        <v>144987.96380090999</v>
      </c>
      <c r="L11" s="6">
        <v>0</v>
      </c>
      <c r="M11" s="6">
        <v>0</v>
      </c>
      <c r="N11" s="7">
        <v>1386423.5874606622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117351.05280751189</v>
      </c>
      <c r="V11" s="8">
        <f t="shared" si="0"/>
        <v>4076391.1454708092</v>
      </c>
      <c r="W11"/>
    </row>
    <row r="12" spans="1:23" ht="30" x14ac:dyDescent="0.25">
      <c r="A12" s="5" t="s">
        <v>5</v>
      </c>
      <c r="B12" s="5" t="s">
        <v>6</v>
      </c>
      <c r="C12" s="5" t="s">
        <v>12</v>
      </c>
      <c r="D12" s="5" t="s">
        <v>13</v>
      </c>
      <c r="E12" s="16" t="s">
        <v>14</v>
      </c>
      <c r="F12" s="16" t="s">
        <v>767</v>
      </c>
      <c r="G12" s="6">
        <v>0</v>
      </c>
      <c r="H12" s="6">
        <v>0</v>
      </c>
      <c r="I12" s="6">
        <v>39313113.077586912</v>
      </c>
      <c r="J12" s="6">
        <v>2425075.2760180999</v>
      </c>
      <c r="K12" s="6">
        <v>5077272.4886878002</v>
      </c>
      <c r="L12" s="6">
        <v>0</v>
      </c>
      <c r="M12" s="6">
        <v>0</v>
      </c>
      <c r="N12" s="7">
        <v>41884289.385369144</v>
      </c>
      <c r="O12" s="7">
        <v>0</v>
      </c>
      <c r="P12" s="7">
        <v>0</v>
      </c>
      <c r="Q12" s="7">
        <v>-3536088.6592524084</v>
      </c>
      <c r="R12" s="7">
        <v>0</v>
      </c>
      <c r="S12" s="7">
        <v>0</v>
      </c>
      <c r="T12" s="7">
        <v>0</v>
      </c>
      <c r="U12" s="7">
        <v>2484000</v>
      </c>
      <c r="V12" s="8">
        <f t="shared" si="0"/>
        <v>87647661.568409547</v>
      </c>
      <c r="W12"/>
    </row>
    <row r="13" spans="1:23" ht="30" x14ac:dyDescent="0.25">
      <c r="A13" s="5" t="s">
        <v>5</v>
      </c>
      <c r="B13" s="5" t="s">
        <v>6</v>
      </c>
      <c r="C13" s="5" t="s">
        <v>15</v>
      </c>
      <c r="D13" s="5" t="s">
        <v>16</v>
      </c>
      <c r="E13" s="16" t="s">
        <v>17</v>
      </c>
      <c r="F13" s="16" t="s">
        <v>767</v>
      </c>
      <c r="G13" s="6">
        <v>0</v>
      </c>
      <c r="H13" s="6">
        <v>0</v>
      </c>
      <c r="I13" s="6">
        <v>7564633.2909644973</v>
      </c>
      <c r="J13" s="6">
        <v>301517.67420814</v>
      </c>
      <c r="K13" s="6">
        <v>509450.31674207997</v>
      </c>
      <c r="L13" s="6">
        <v>0</v>
      </c>
      <c r="M13" s="6">
        <v>0</v>
      </c>
      <c r="N13" s="7">
        <v>3632040.812686746</v>
      </c>
      <c r="O13" s="7">
        <v>0</v>
      </c>
      <c r="P13" s="7">
        <v>0</v>
      </c>
      <c r="Q13" s="7">
        <v>3304078.5480893441</v>
      </c>
      <c r="R13" s="7">
        <v>0</v>
      </c>
      <c r="S13" s="7">
        <v>0</v>
      </c>
      <c r="T13" s="7">
        <v>0</v>
      </c>
      <c r="U13" s="7">
        <v>453852</v>
      </c>
      <c r="V13" s="8">
        <f t="shared" si="0"/>
        <v>15765572.642690808</v>
      </c>
      <c r="W13"/>
    </row>
    <row r="14" spans="1:23" ht="45" x14ac:dyDescent="0.25">
      <c r="A14" s="5" t="s">
        <v>5</v>
      </c>
      <c r="B14" s="5" t="s">
        <v>6</v>
      </c>
      <c r="C14" s="5" t="s">
        <v>731</v>
      </c>
      <c r="D14" s="5" t="s">
        <v>732</v>
      </c>
      <c r="E14" s="16" t="s">
        <v>20</v>
      </c>
      <c r="F14" s="16" t="s">
        <v>767</v>
      </c>
      <c r="G14" s="6">
        <v>0</v>
      </c>
      <c r="H14" s="6">
        <v>0</v>
      </c>
      <c r="I14" s="6">
        <v>43957597.679912686</v>
      </c>
      <c r="J14" s="6">
        <v>1403682.280543</v>
      </c>
      <c r="K14" s="6">
        <v>3093060.6334842001</v>
      </c>
      <c r="L14" s="6">
        <v>0</v>
      </c>
      <c r="M14" s="6">
        <v>0</v>
      </c>
      <c r="N14" s="7">
        <v>20367685.290944055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2233148.94</v>
      </c>
      <c r="V14" s="8">
        <f t="shared" si="0"/>
        <v>71055174.824883938</v>
      </c>
      <c r="W14"/>
    </row>
    <row r="15" spans="1:23" x14ac:dyDescent="0.25">
      <c r="A15" s="5" t="s">
        <v>5</v>
      </c>
      <c r="B15" s="5" t="s">
        <v>21</v>
      </c>
      <c r="C15" s="5" t="s">
        <v>18</v>
      </c>
      <c r="D15" s="5" t="s">
        <v>19</v>
      </c>
      <c r="E15" s="16" t="s">
        <v>22</v>
      </c>
      <c r="F15" s="16" t="s">
        <v>767</v>
      </c>
      <c r="G15" s="6">
        <v>0</v>
      </c>
      <c r="H15" s="6">
        <v>0</v>
      </c>
      <c r="I15" s="6">
        <v>31689452.650380015</v>
      </c>
      <c r="J15" s="6">
        <v>611386.98642533994</v>
      </c>
      <c r="K15" s="6">
        <v>1206857.2850679001</v>
      </c>
      <c r="L15" s="6">
        <v>0</v>
      </c>
      <c r="M15" s="6">
        <v>0</v>
      </c>
      <c r="N15" s="7">
        <v>9375763.6098651141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1528524.54</v>
      </c>
      <c r="V15" s="8">
        <f t="shared" si="0"/>
        <v>44411985.07173837</v>
      </c>
      <c r="W15"/>
    </row>
    <row r="16" spans="1:23" ht="30" x14ac:dyDescent="0.25">
      <c r="A16" s="5" t="s">
        <v>5</v>
      </c>
      <c r="B16" s="5" t="s">
        <v>23</v>
      </c>
      <c r="C16" s="5" t="s">
        <v>24</v>
      </c>
      <c r="D16" s="5" t="s">
        <v>25</v>
      </c>
      <c r="E16" s="16" t="s">
        <v>26</v>
      </c>
      <c r="F16" s="16" t="s">
        <v>767</v>
      </c>
      <c r="G16" s="6">
        <v>0</v>
      </c>
      <c r="H16" s="6">
        <v>0</v>
      </c>
      <c r="I16" s="6">
        <v>33242602.110121619</v>
      </c>
      <c r="J16" s="6">
        <v>818944.39819004002</v>
      </c>
      <c r="K16" s="6">
        <v>2281543.3484163</v>
      </c>
      <c r="L16" s="6">
        <v>0</v>
      </c>
      <c r="M16" s="6">
        <v>0</v>
      </c>
      <c r="N16" s="7">
        <v>14778743.879917508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1900674.5963579272</v>
      </c>
      <c r="V16" s="8">
        <f t="shared" si="0"/>
        <v>53022508.333003394</v>
      </c>
      <c r="W16"/>
    </row>
    <row r="17" spans="1:23" ht="30" x14ac:dyDescent="0.25">
      <c r="A17" s="5" t="s">
        <v>5</v>
      </c>
      <c r="B17" s="5" t="s">
        <v>23</v>
      </c>
      <c r="C17" s="5" t="s">
        <v>24</v>
      </c>
      <c r="D17" s="5" t="s">
        <v>25</v>
      </c>
      <c r="E17" s="16" t="s">
        <v>27</v>
      </c>
      <c r="F17" s="16" t="s">
        <v>767</v>
      </c>
      <c r="G17" s="6">
        <v>0</v>
      </c>
      <c r="H17" s="6">
        <v>0</v>
      </c>
      <c r="I17" s="6">
        <v>18118717.884633873</v>
      </c>
      <c r="J17" s="6">
        <v>532636.43438913999</v>
      </c>
      <c r="K17" s="6">
        <v>1357900.2262442999</v>
      </c>
      <c r="L17" s="6">
        <v>0</v>
      </c>
      <c r="M17" s="6">
        <v>0</v>
      </c>
      <c r="N17" s="7">
        <v>9069405.4376677796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1035953.4036420729</v>
      </c>
      <c r="V17" s="8">
        <f t="shared" si="0"/>
        <v>30114613.386577167</v>
      </c>
      <c r="W17"/>
    </row>
    <row r="18" spans="1:23" ht="30" x14ac:dyDescent="0.25">
      <c r="A18" s="5" t="s">
        <v>5</v>
      </c>
      <c r="B18" s="5" t="s">
        <v>28</v>
      </c>
      <c r="C18" s="5" t="s">
        <v>29</v>
      </c>
      <c r="D18" s="5" t="s">
        <v>30</v>
      </c>
      <c r="E18" s="16" t="s">
        <v>31</v>
      </c>
      <c r="F18" s="16" t="s">
        <v>768</v>
      </c>
      <c r="G18" s="6">
        <v>0</v>
      </c>
      <c r="H18" s="6">
        <v>0</v>
      </c>
      <c r="I18" s="6">
        <v>3921505.1581936432</v>
      </c>
      <c r="J18" s="6">
        <v>8795.1040723984006</v>
      </c>
      <c r="K18" s="6">
        <v>93772.262443440006</v>
      </c>
      <c r="L18" s="6">
        <v>0</v>
      </c>
      <c r="M18" s="6">
        <v>0</v>
      </c>
      <c r="N18" s="7">
        <v>1397017.3206792744</v>
      </c>
      <c r="O18" s="7">
        <v>0</v>
      </c>
      <c r="P18" s="7">
        <v>0</v>
      </c>
      <c r="Q18" s="7">
        <v>1819940.5840420574</v>
      </c>
      <c r="R18" s="7">
        <v>0</v>
      </c>
      <c r="S18" s="7">
        <v>0</v>
      </c>
      <c r="T18" s="7">
        <v>0</v>
      </c>
      <c r="U18" s="7">
        <v>261000</v>
      </c>
      <c r="V18" s="8">
        <f t="shared" si="0"/>
        <v>7502030.4294308135</v>
      </c>
      <c r="W18"/>
    </row>
    <row r="19" spans="1:23" ht="30" x14ac:dyDescent="0.25">
      <c r="A19" s="5" t="s">
        <v>5</v>
      </c>
      <c r="B19" s="5" t="s">
        <v>32</v>
      </c>
      <c r="C19" s="5" t="s">
        <v>36</v>
      </c>
      <c r="D19" s="5" t="s">
        <v>37</v>
      </c>
      <c r="E19" s="21">
        <v>501</v>
      </c>
      <c r="F19" s="16" t="s">
        <v>768</v>
      </c>
      <c r="G19" s="6">
        <v>0</v>
      </c>
      <c r="H19" s="6">
        <v>0</v>
      </c>
      <c r="I19" s="6">
        <v>4105757.1072765281</v>
      </c>
      <c r="J19" s="6">
        <v>22021.837104072001</v>
      </c>
      <c r="K19" s="6">
        <v>120998.00904977</v>
      </c>
      <c r="L19" s="6">
        <v>0</v>
      </c>
      <c r="M19" s="6">
        <v>0</v>
      </c>
      <c r="N19" s="7">
        <v>1377189.0617620714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207405.36000000002</v>
      </c>
      <c r="V19" s="8">
        <f t="shared" si="0"/>
        <v>5833371.375192442</v>
      </c>
      <c r="W19"/>
    </row>
    <row r="20" spans="1:23" x14ac:dyDescent="0.25">
      <c r="A20" s="5" t="s">
        <v>5</v>
      </c>
      <c r="B20" s="5" t="s">
        <v>32</v>
      </c>
      <c r="C20" s="5" t="s">
        <v>33</v>
      </c>
      <c r="D20" s="5" t="s">
        <v>34</v>
      </c>
      <c r="E20" s="16" t="s">
        <v>35</v>
      </c>
      <c r="F20" s="16" t="s">
        <v>768</v>
      </c>
      <c r="G20" s="6">
        <v>0</v>
      </c>
      <c r="H20" s="6">
        <v>0</v>
      </c>
      <c r="I20" s="6">
        <v>2758664.717400115</v>
      </c>
      <c r="J20" s="6">
        <v>12025.828054299</v>
      </c>
      <c r="K20" s="6">
        <v>65248.914027149003</v>
      </c>
      <c r="L20" s="6">
        <v>0</v>
      </c>
      <c r="M20" s="6">
        <v>0</v>
      </c>
      <c r="N20" s="7">
        <v>816937.31486856006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144226.80000000002</v>
      </c>
      <c r="V20" s="8">
        <f t="shared" si="0"/>
        <v>3797103.5743501228</v>
      </c>
      <c r="W20"/>
    </row>
    <row r="21" spans="1:23" ht="30" x14ac:dyDescent="0.25">
      <c r="A21" s="5" t="s">
        <v>5</v>
      </c>
      <c r="B21" s="5" t="s">
        <v>32</v>
      </c>
      <c r="C21" s="5" t="s">
        <v>438</v>
      </c>
      <c r="D21" s="5" t="s">
        <v>439</v>
      </c>
      <c r="E21" s="21">
        <v>502</v>
      </c>
      <c r="F21" s="16" t="s">
        <v>768</v>
      </c>
      <c r="G21" s="6">
        <v>0</v>
      </c>
      <c r="H21" s="6">
        <v>0</v>
      </c>
      <c r="I21" s="6">
        <v>3730424.7364448924</v>
      </c>
      <c r="J21" s="6">
        <v>13141.294117646999</v>
      </c>
      <c r="K21" s="6">
        <v>62036.018099547997</v>
      </c>
      <c r="L21" s="6">
        <v>0</v>
      </c>
      <c r="M21" s="6">
        <v>0</v>
      </c>
      <c r="N21" s="7">
        <v>452732.0531403987</v>
      </c>
      <c r="O21" s="7">
        <v>0</v>
      </c>
      <c r="P21" s="7">
        <v>0</v>
      </c>
      <c r="Q21" s="7">
        <v>215614.44145476539</v>
      </c>
      <c r="R21" s="7">
        <v>0</v>
      </c>
      <c r="S21" s="7">
        <v>0</v>
      </c>
      <c r="T21" s="7">
        <v>0</v>
      </c>
      <c r="U21" s="7">
        <v>171758.34</v>
      </c>
      <c r="V21" s="8">
        <f t="shared" si="0"/>
        <v>4645706.8832572512</v>
      </c>
      <c r="W21"/>
    </row>
    <row r="22" spans="1:23" x14ac:dyDescent="0.25">
      <c r="A22" s="5" t="s">
        <v>5</v>
      </c>
      <c r="B22" s="5" t="s">
        <v>38</v>
      </c>
      <c r="C22" s="5" t="s">
        <v>39</v>
      </c>
      <c r="D22" s="5" t="s">
        <v>40</v>
      </c>
      <c r="E22" s="16" t="s">
        <v>41</v>
      </c>
      <c r="F22" s="16" t="s">
        <v>768</v>
      </c>
      <c r="G22" s="6">
        <v>0</v>
      </c>
      <c r="H22" s="6">
        <v>0</v>
      </c>
      <c r="I22" s="6">
        <v>2646793.1992600886</v>
      </c>
      <c r="J22" s="6">
        <v>24423.502262443999</v>
      </c>
      <c r="K22" s="6">
        <v>91820.542986425004</v>
      </c>
      <c r="L22" s="6">
        <v>0</v>
      </c>
      <c r="M22" s="6">
        <v>0</v>
      </c>
      <c r="N22" s="7">
        <v>1169598.4744800173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91800</v>
      </c>
      <c r="V22" s="8">
        <f t="shared" si="0"/>
        <v>4024435.7189889746</v>
      </c>
      <c r="W22"/>
    </row>
    <row r="23" spans="1:23" x14ac:dyDescent="0.25">
      <c r="A23" s="5" t="s">
        <v>5</v>
      </c>
      <c r="B23" s="5" t="s">
        <v>42</v>
      </c>
      <c r="C23" s="5" t="s">
        <v>43</v>
      </c>
      <c r="D23" s="5" t="s">
        <v>44</v>
      </c>
      <c r="E23" s="16" t="s">
        <v>45</v>
      </c>
      <c r="F23" s="16" t="s">
        <v>767</v>
      </c>
      <c r="G23" s="6">
        <v>0</v>
      </c>
      <c r="H23" s="6">
        <v>0</v>
      </c>
      <c r="I23" s="6">
        <v>1095392.8344845695</v>
      </c>
      <c r="J23" s="6">
        <v>47935.791855203002</v>
      </c>
      <c r="K23" s="6">
        <v>115323.80090498</v>
      </c>
      <c r="L23" s="6">
        <v>0</v>
      </c>
      <c r="M23" s="6">
        <v>0</v>
      </c>
      <c r="N23" s="7">
        <v>1048296.8417506155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62011.732140114429</v>
      </c>
      <c r="V23" s="8">
        <f t="shared" si="0"/>
        <v>2368961.0011354825</v>
      </c>
      <c r="W23"/>
    </row>
    <row r="24" spans="1:23" x14ac:dyDescent="0.25">
      <c r="A24" s="5" t="s">
        <v>5</v>
      </c>
      <c r="B24" s="5" t="s">
        <v>42</v>
      </c>
      <c r="C24" s="5" t="s">
        <v>43</v>
      </c>
      <c r="D24" s="5" t="s">
        <v>44</v>
      </c>
      <c r="E24" s="16" t="s">
        <v>46</v>
      </c>
      <c r="F24" s="16" t="s">
        <v>767</v>
      </c>
      <c r="G24" s="6">
        <v>0</v>
      </c>
      <c r="H24" s="6">
        <v>0</v>
      </c>
      <c r="I24" s="6">
        <v>2462133.8611267423</v>
      </c>
      <c r="J24" s="6">
        <v>80869.085972850997</v>
      </c>
      <c r="K24" s="6">
        <v>218089.68325792</v>
      </c>
      <c r="L24" s="6">
        <v>0</v>
      </c>
      <c r="M24" s="6">
        <v>0</v>
      </c>
      <c r="N24" s="7">
        <v>1941628.3966809378</v>
      </c>
      <c r="O24" s="7">
        <v>0</v>
      </c>
      <c r="P24" s="7">
        <v>0</v>
      </c>
      <c r="Q24" s="7">
        <v>-218752.80042708499</v>
      </c>
      <c r="R24" s="7">
        <v>0</v>
      </c>
      <c r="S24" s="7">
        <v>0</v>
      </c>
      <c r="T24" s="7">
        <v>0</v>
      </c>
      <c r="U24" s="7">
        <v>139384.86785988559</v>
      </c>
      <c r="V24" s="8">
        <f t="shared" si="0"/>
        <v>4623353.0944712525</v>
      </c>
      <c r="W24"/>
    </row>
    <row r="25" spans="1:23" x14ac:dyDescent="0.25">
      <c r="A25" s="5" t="s">
        <v>5</v>
      </c>
      <c r="B25" s="5" t="s">
        <v>42</v>
      </c>
      <c r="C25" s="5" t="s">
        <v>47</v>
      </c>
      <c r="D25" s="5" t="s">
        <v>48</v>
      </c>
      <c r="E25" s="16" t="s">
        <v>49</v>
      </c>
      <c r="F25" s="16" t="s">
        <v>767</v>
      </c>
      <c r="G25" s="6">
        <v>0</v>
      </c>
      <c r="H25" s="6">
        <v>0</v>
      </c>
      <c r="I25" s="6">
        <v>16538819.472726192</v>
      </c>
      <c r="J25" s="6">
        <v>583776.36199094995</v>
      </c>
      <c r="K25" s="6">
        <v>980917.28506787005</v>
      </c>
      <c r="L25" s="6">
        <v>0</v>
      </c>
      <c r="M25" s="6">
        <v>0</v>
      </c>
      <c r="N25" s="7">
        <v>7510858.9795548823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958691.95602117875</v>
      </c>
      <c r="V25" s="8">
        <f t="shared" si="0"/>
        <v>26573064.055361073</v>
      </c>
      <c r="W25"/>
    </row>
    <row r="26" spans="1:23" x14ac:dyDescent="0.25">
      <c r="A26" s="5" t="s">
        <v>5</v>
      </c>
      <c r="B26" s="5" t="s">
        <v>42</v>
      </c>
      <c r="C26" s="5" t="s">
        <v>47</v>
      </c>
      <c r="D26" s="5" t="s">
        <v>48</v>
      </c>
      <c r="E26" s="16" t="s">
        <v>50</v>
      </c>
      <c r="F26" s="16" t="s">
        <v>767</v>
      </c>
      <c r="G26" s="6">
        <v>0</v>
      </c>
      <c r="H26" s="6">
        <v>0</v>
      </c>
      <c r="I26" s="6">
        <v>2876782.7046075445</v>
      </c>
      <c r="J26" s="6">
        <v>83936.443438914997</v>
      </c>
      <c r="K26" s="6">
        <v>170692.12669683999</v>
      </c>
      <c r="L26" s="6">
        <v>0</v>
      </c>
      <c r="M26" s="6">
        <v>0</v>
      </c>
      <c r="N26" s="7">
        <v>1289774.5430410863</v>
      </c>
      <c r="O26" s="7">
        <v>0</v>
      </c>
      <c r="P26" s="7">
        <v>0</v>
      </c>
      <c r="Q26" s="7">
        <v>770989.90026218258</v>
      </c>
      <c r="R26" s="7">
        <v>0</v>
      </c>
      <c r="S26" s="7">
        <v>0</v>
      </c>
      <c r="T26" s="7">
        <v>0</v>
      </c>
      <c r="U26" s="7">
        <v>166756.0639788213</v>
      </c>
      <c r="V26" s="8">
        <f t="shared" si="0"/>
        <v>5358931.7820253894</v>
      </c>
      <c r="W26"/>
    </row>
    <row r="27" spans="1:23" x14ac:dyDescent="0.25">
      <c r="A27" s="5" t="s">
        <v>5</v>
      </c>
      <c r="B27" s="5" t="s">
        <v>42</v>
      </c>
      <c r="C27" s="5" t="s">
        <v>33</v>
      </c>
      <c r="D27" s="5" t="s">
        <v>34</v>
      </c>
      <c r="E27" s="16" t="s">
        <v>51</v>
      </c>
      <c r="F27" s="16" t="s">
        <v>767</v>
      </c>
      <c r="G27" s="6">
        <v>0</v>
      </c>
      <c r="H27" s="6">
        <v>0</v>
      </c>
      <c r="I27" s="6">
        <v>2565444.12899506</v>
      </c>
      <c r="J27" s="6">
        <v>45359.683257917997</v>
      </c>
      <c r="K27" s="6">
        <v>109135.92760181001</v>
      </c>
      <c r="L27" s="6">
        <v>0</v>
      </c>
      <c r="M27" s="6">
        <v>0</v>
      </c>
      <c r="N27" s="7">
        <v>765221.03671985352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169655.94275455773</v>
      </c>
      <c r="V27" s="8">
        <f t="shared" si="0"/>
        <v>3654816.7193291993</v>
      </c>
      <c r="W27"/>
    </row>
    <row r="28" spans="1:23" x14ac:dyDescent="0.25">
      <c r="A28" s="5" t="s">
        <v>5</v>
      </c>
      <c r="B28" s="5" t="s">
        <v>42</v>
      </c>
      <c r="C28" s="5" t="s">
        <v>33</v>
      </c>
      <c r="D28" s="5" t="s">
        <v>34</v>
      </c>
      <c r="E28" s="16" t="s">
        <v>52</v>
      </c>
      <c r="F28" s="16" t="s">
        <v>767</v>
      </c>
      <c r="G28" s="6">
        <v>0</v>
      </c>
      <c r="H28" s="6">
        <v>0</v>
      </c>
      <c r="I28" s="6">
        <v>3684350.175977611</v>
      </c>
      <c r="J28" s="6">
        <v>118485.23076922999</v>
      </c>
      <c r="K28" s="6">
        <v>216086.28959276</v>
      </c>
      <c r="L28" s="6">
        <v>0</v>
      </c>
      <c r="M28" s="6">
        <v>0</v>
      </c>
      <c r="N28" s="7">
        <v>1401738.824067923</v>
      </c>
      <c r="O28" s="7">
        <v>0</v>
      </c>
      <c r="P28" s="7">
        <v>0</v>
      </c>
      <c r="Q28" s="7">
        <v>182909.79554901645</v>
      </c>
      <c r="R28" s="7">
        <v>0</v>
      </c>
      <c r="S28" s="7">
        <v>0</v>
      </c>
      <c r="T28" s="7">
        <v>0</v>
      </c>
      <c r="U28" s="7">
        <v>243650.56150657884</v>
      </c>
      <c r="V28" s="8">
        <f t="shared" si="0"/>
        <v>5847220.8774631191</v>
      </c>
      <c r="W28"/>
    </row>
    <row r="29" spans="1:23" x14ac:dyDescent="0.25">
      <c r="A29" s="5" t="s">
        <v>5</v>
      </c>
      <c r="B29" s="5" t="s">
        <v>42</v>
      </c>
      <c r="C29" s="5" t="s">
        <v>33</v>
      </c>
      <c r="D29" s="5" t="s">
        <v>34</v>
      </c>
      <c r="E29" s="16" t="s">
        <v>53</v>
      </c>
      <c r="F29" s="16" t="s">
        <v>767</v>
      </c>
      <c r="G29" s="6">
        <v>0</v>
      </c>
      <c r="H29" s="6">
        <v>0</v>
      </c>
      <c r="I29" s="6">
        <v>4617474.3088240344</v>
      </c>
      <c r="J29" s="6">
        <v>213674.3800905</v>
      </c>
      <c r="K29" s="6">
        <v>602692.98642533994</v>
      </c>
      <c r="L29" s="6">
        <v>0</v>
      </c>
      <c r="M29" s="6">
        <v>0</v>
      </c>
      <c r="N29" s="7">
        <v>3760129.8595133852</v>
      </c>
      <c r="O29" s="7">
        <v>0</v>
      </c>
      <c r="P29" s="7">
        <v>0</v>
      </c>
      <c r="Q29" s="7">
        <v>-1170357.0758745999</v>
      </c>
      <c r="R29" s="7">
        <v>0</v>
      </c>
      <c r="S29" s="7">
        <v>0</v>
      </c>
      <c r="T29" s="7">
        <v>0</v>
      </c>
      <c r="U29" s="7">
        <v>305359.19615421875</v>
      </c>
      <c r="V29" s="8">
        <f t="shared" si="0"/>
        <v>8328973.6551328804</v>
      </c>
      <c r="W29"/>
    </row>
    <row r="30" spans="1:23" x14ac:dyDescent="0.25">
      <c r="A30" s="5" t="s">
        <v>5</v>
      </c>
      <c r="B30" s="5" t="s">
        <v>42</v>
      </c>
      <c r="C30" s="5" t="s">
        <v>33</v>
      </c>
      <c r="D30" s="5" t="s">
        <v>34</v>
      </c>
      <c r="E30" s="16" t="s">
        <v>54</v>
      </c>
      <c r="F30" s="16" t="s">
        <v>767</v>
      </c>
      <c r="G30" s="6">
        <v>0</v>
      </c>
      <c r="H30" s="6">
        <v>0</v>
      </c>
      <c r="I30" s="6">
        <v>2222569.4274655469</v>
      </c>
      <c r="J30" s="6">
        <v>41599.954751131001</v>
      </c>
      <c r="K30" s="6">
        <v>104759.81900452</v>
      </c>
      <c r="L30" s="6">
        <v>0</v>
      </c>
      <c r="M30" s="6">
        <v>0</v>
      </c>
      <c r="N30" s="7">
        <v>517553.95269130543</v>
      </c>
      <c r="O30" s="7">
        <v>0</v>
      </c>
      <c r="P30" s="7">
        <v>0</v>
      </c>
      <c r="Q30" s="7">
        <v>138273.54765164293</v>
      </c>
      <c r="R30" s="7">
        <v>0</v>
      </c>
      <c r="S30" s="7">
        <v>0</v>
      </c>
      <c r="T30" s="7">
        <v>0</v>
      </c>
      <c r="U30" s="7">
        <v>146981.22141597071</v>
      </c>
      <c r="V30" s="8">
        <f t="shared" si="0"/>
        <v>3171737.9229801167</v>
      </c>
      <c r="W30"/>
    </row>
    <row r="31" spans="1:23" x14ac:dyDescent="0.25">
      <c r="A31" s="5" t="s">
        <v>5</v>
      </c>
      <c r="B31" s="5" t="s">
        <v>42</v>
      </c>
      <c r="C31" s="5" t="s">
        <v>33</v>
      </c>
      <c r="D31" s="5" t="s">
        <v>34</v>
      </c>
      <c r="E31" s="16" t="s">
        <v>55</v>
      </c>
      <c r="F31" s="16" t="s">
        <v>767</v>
      </c>
      <c r="G31" s="6">
        <v>0</v>
      </c>
      <c r="H31" s="6">
        <v>0</v>
      </c>
      <c r="I31" s="6">
        <v>2860092.197741909</v>
      </c>
      <c r="J31" s="6">
        <v>190733.00452489001</v>
      </c>
      <c r="K31" s="6">
        <v>439520.67873302998</v>
      </c>
      <c r="L31" s="6">
        <v>0</v>
      </c>
      <c r="M31" s="6">
        <v>0</v>
      </c>
      <c r="N31" s="7">
        <v>3526755.71272582</v>
      </c>
      <c r="O31" s="7">
        <v>0</v>
      </c>
      <c r="P31" s="7">
        <v>0</v>
      </c>
      <c r="Q31" s="7">
        <v>1803135.8627535459</v>
      </c>
      <c r="R31" s="7">
        <v>0</v>
      </c>
      <c r="S31" s="7">
        <v>0</v>
      </c>
      <c r="T31" s="7">
        <v>0</v>
      </c>
      <c r="U31" s="7">
        <v>189141.37816867381</v>
      </c>
      <c r="V31" s="8">
        <f t="shared" si="0"/>
        <v>9009378.8346478697</v>
      </c>
      <c r="W31"/>
    </row>
    <row r="32" spans="1:23" ht="30" x14ac:dyDescent="0.25">
      <c r="A32" s="5" t="s">
        <v>5</v>
      </c>
      <c r="B32" s="5" t="s">
        <v>56</v>
      </c>
      <c r="C32" s="5" t="s">
        <v>57</v>
      </c>
      <c r="D32" s="5" t="s">
        <v>58</v>
      </c>
      <c r="E32" s="16" t="s">
        <v>59</v>
      </c>
      <c r="F32" s="16" t="s">
        <v>767</v>
      </c>
      <c r="G32" s="6">
        <v>0</v>
      </c>
      <c r="H32" s="6">
        <v>0</v>
      </c>
      <c r="I32" s="6">
        <v>86743922.416314572</v>
      </c>
      <c r="J32" s="6">
        <v>3104014.3800905002</v>
      </c>
      <c r="K32" s="6">
        <v>7323147.4660633998</v>
      </c>
      <c r="L32" s="6">
        <v>0</v>
      </c>
      <c r="M32" s="6">
        <v>0</v>
      </c>
      <c r="N32" s="7">
        <v>57428815.285236716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5724011.5200000005</v>
      </c>
      <c r="V32" s="8">
        <f t="shared" si="0"/>
        <v>160323911.06770518</v>
      </c>
      <c r="W32"/>
    </row>
    <row r="33" spans="1:23" ht="30" x14ac:dyDescent="0.25">
      <c r="A33" s="5" t="s">
        <v>5</v>
      </c>
      <c r="B33" s="5" t="s">
        <v>60</v>
      </c>
      <c r="C33" s="5" t="s">
        <v>61</v>
      </c>
      <c r="D33" s="5" t="s">
        <v>62</v>
      </c>
      <c r="E33" s="16" t="s">
        <v>63</v>
      </c>
      <c r="F33" s="16" t="s">
        <v>768</v>
      </c>
      <c r="G33" s="6">
        <v>0</v>
      </c>
      <c r="H33" s="6">
        <v>0</v>
      </c>
      <c r="I33" s="6">
        <v>4318010.5646312246</v>
      </c>
      <c r="J33" s="6">
        <v>30206.479638009001</v>
      </c>
      <c r="K33" s="6">
        <v>130957.69230769</v>
      </c>
      <c r="L33" s="6">
        <v>0</v>
      </c>
      <c r="M33" s="6">
        <v>0</v>
      </c>
      <c r="N33" s="7">
        <v>2132752.3716815305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216000</v>
      </c>
      <c r="V33" s="8">
        <f t="shared" si="0"/>
        <v>6827927.1082584541</v>
      </c>
      <c r="W33"/>
    </row>
    <row r="34" spans="1:23" x14ac:dyDescent="0.25">
      <c r="A34" s="5" t="s">
        <v>5</v>
      </c>
      <c r="B34" s="5" t="s">
        <v>64</v>
      </c>
      <c r="C34" s="5" t="s">
        <v>65</v>
      </c>
      <c r="D34" s="5" t="s">
        <v>66</v>
      </c>
      <c r="E34" s="16" t="s">
        <v>67</v>
      </c>
      <c r="F34" s="16" t="s">
        <v>768</v>
      </c>
      <c r="G34" s="6">
        <v>0</v>
      </c>
      <c r="H34" s="6">
        <v>0</v>
      </c>
      <c r="I34" s="6">
        <v>53663317.267795555</v>
      </c>
      <c r="J34" s="6">
        <v>1495795.6108597</v>
      </c>
      <c r="K34" s="6">
        <v>3491804.1628959002</v>
      </c>
      <c r="L34" s="6">
        <v>0</v>
      </c>
      <c r="M34" s="6">
        <v>0</v>
      </c>
      <c r="N34" s="7">
        <v>35202508.917839833</v>
      </c>
      <c r="O34" s="7">
        <v>0</v>
      </c>
      <c r="P34" s="7">
        <v>0</v>
      </c>
      <c r="Q34" s="7">
        <v>-8641183.0166590884</v>
      </c>
      <c r="R34" s="7">
        <v>0</v>
      </c>
      <c r="S34" s="7">
        <v>0</v>
      </c>
      <c r="T34" s="7">
        <v>0</v>
      </c>
      <c r="U34" s="7">
        <v>3054993.66</v>
      </c>
      <c r="V34" s="8">
        <f t="shared" si="0"/>
        <v>88267236.602731913</v>
      </c>
      <c r="W34"/>
    </row>
    <row r="35" spans="1:23" ht="30" x14ac:dyDescent="0.25">
      <c r="A35" s="5" t="s">
        <v>5</v>
      </c>
      <c r="B35" s="5" t="s">
        <v>68</v>
      </c>
      <c r="C35" s="5" t="s">
        <v>69</v>
      </c>
      <c r="D35" s="5" t="s">
        <v>70</v>
      </c>
      <c r="E35" s="16" t="s">
        <v>71</v>
      </c>
      <c r="F35" s="16" t="s">
        <v>767</v>
      </c>
      <c r="G35" s="6">
        <v>0</v>
      </c>
      <c r="H35" s="6">
        <v>0</v>
      </c>
      <c r="I35" s="6">
        <v>4479956.7432293035</v>
      </c>
      <c r="J35" s="6">
        <v>111601.90045248999</v>
      </c>
      <c r="K35" s="6">
        <v>316814.93212670001</v>
      </c>
      <c r="L35" s="6">
        <v>0</v>
      </c>
      <c r="M35" s="6">
        <v>0</v>
      </c>
      <c r="N35" s="7">
        <v>2125603.7495755106</v>
      </c>
      <c r="O35" s="7">
        <v>0</v>
      </c>
      <c r="P35" s="7">
        <v>0</v>
      </c>
      <c r="Q35" s="7">
        <v>1694518.8784550782</v>
      </c>
      <c r="R35" s="7">
        <v>0</v>
      </c>
      <c r="S35" s="7">
        <v>0</v>
      </c>
      <c r="T35" s="7">
        <v>0</v>
      </c>
      <c r="U35" s="7">
        <v>195753.06446774717</v>
      </c>
      <c r="V35" s="8">
        <f t="shared" si="0"/>
        <v>8924249.268306829</v>
      </c>
      <c r="W35"/>
    </row>
    <row r="36" spans="1:23" ht="30" x14ac:dyDescent="0.25">
      <c r="A36" s="5" t="s">
        <v>5</v>
      </c>
      <c r="B36" s="5" t="s">
        <v>68</v>
      </c>
      <c r="C36" s="5" t="s">
        <v>69</v>
      </c>
      <c r="D36" s="5" t="s">
        <v>70</v>
      </c>
      <c r="E36" s="16" t="s">
        <v>72</v>
      </c>
      <c r="F36" s="16" t="s">
        <v>767</v>
      </c>
      <c r="G36" s="6">
        <v>0</v>
      </c>
      <c r="H36" s="6">
        <v>0</v>
      </c>
      <c r="I36" s="6">
        <v>8657856.2831817232</v>
      </c>
      <c r="J36" s="6">
        <v>247078.43438913999</v>
      </c>
      <c r="K36" s="6">
        <v>677502.44343891996</v>
      </c>
      <c r="L36" s="6">
        <v>0</v>
      </c>
      <c r="M36" s="6">
        <v>0</v>
      </c>
      <c r="N36" s="7">
        <v>4403243.2000535801</v>
      </c>
      <c r="O36" s="7">
        <v>0</v>
      </c>
      <c r="P36" s="7">
        <v>0</v>
      </c>
      <c r="Q36" s="7">
        <v>-2563452.3647077968</v>
      </c>
      <c r="R36" s="7">
        <v>0</v>
      </c>
      <c r="S36" s="7">
        <v>0</v>
      </c>
      <c r="T36" s="7">
        <v>0</v>
      </c>
      <c r="U36" s="7">
        <v>447706.61553225288</v>
      </c>
      <c r="V36" s="8">
        <f t="shared" si="0"/>
        <v>11869934.61188782</v>
      </c>
      <c r="W36"/>
    </row>
    <row r="37" spans="1:23" ht="30" x14ac:dyDescent="0.25">
      <c r="A37" s="5" t="s">
        <v>5</v>
      </c>
      <c r="B37" s="5" t="s">
        <v>68</v>
      </c>
      <c r="C37" s="5" t="s">
        <v>73</v>
      </c>
      <c r="D37" s="5" t="s">
        <v>74</v>
      </c>
      <c r="E37" s="16" t="s">
        <v>75</v>
      </c>
      <c r="F37" s="16" t="s">
        <v>767</v>
      </c>
      <c r="G37" s="6">
        <v>0</v>
      </c>
      <c r="H37" s="6">
        <v>0</v>
      </c>
      <c r="I37" s="6">
        <v>14498867.514657442</v>
      </c>
      <c r="J37" s="6">
        <v>585792.11764705996</v>
      </c>
      <c r="K37" s="6">
        <v>1521275.6108597</v>
      </c>
      <c r="L37" s="6">
        <v>0</v>
      </c>
      <c r="M37" s="6">
        <v>0</v>
      </c>
      <c r="N37" s="7">
        <v>9713445.2986147143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738000</v>
      </c>
      <c r="V37" s="8">
        <f t="shared" si="0"/>
        <v>27057380.541778915</v>
      </c>
      <c r="W37"/>
    </row>
    <row r="38" spans="1:23" ht="30" x14ac:dyDescent="0.25">
      <c r="A38" s="5" t="s">
        <v>5</v>
      </c>
      <c r="B38" s="5" t="s">
        <v>68</v>
      </c>
      <c r="C38" s="5" t="s">
        <v>76</v>
      </c>
      <c r="D38" s="5" t="s">
        <v>77</v>
      </c>
      <c r="E38" s="16" t="s">
        <v>78</v>
      </c>
      <c r="F38" s="16" t="s">
        <v>767</v>
      </c>
      <c r="G38" s="6">
        <v>0</v>
      </c>
      <c r="H38" s="6">
        <v>0</v>
      </c>
      <c r="I38" s="6">
        <v>9676008.5699834749</v>
      </c>
      <c r="J38" s="6">
        <v>240857.13122171999</v>
      </c>
      <c r="K38" s="6">
        <v>534956.87782805006</v>
      </c>
      <c r="L38" s="6">
        <v>0</v>
      </c>
      <c r="M38" s="6">
        <v>0</v>
      </c>
      <c r="N38" s="7">
        <v>3824097.0515212775</v>
      </c>
      <c r="O38" s="7">
        <v>0</v>
      </c>
      <c r="P38" s="7">
        <v>0</v>
      </c>
      <c r="Q38" s="7">
        <v>-2365947.7618293194</v>
      </c>
      <c r="R38" s="7">
        <v>0</v>
      </c>
      <c r="S38" s="7">
        <v>0</v>
      </c>
      <c r="T38" s="7">
        <v>0</v>
      </c>
      <c r="U38" s="7">
        <v>636499.87007967033</v>
      </c>
      <c r="V38" s="8">
        <f t="shared" si="0"/>
        <v>12546471.738804873</v>
      </c>
      <c r="W38"/>
    </row>
    <row r="39" spans="1:23" ht="30" x14ac:dyDescent="0.25">
      <c r="A39" s="5" t="s">
        <v>5</v>
      </c>
      <c r="B39" s="5" t="s">
        <v>68</v>
      </c>
      <c r="C39" s="5" t="s">
        <v>76</v>
      </c>
      <c r="D39" s="5" t="s">
        <v>77</v>
      </c>
      <c r="E39" s="16" t="s">
        <v>79</v>
      </c>
      <c r="F39" s="16" t="s">
        <v>767</v>
      </c>
      <c r="G39" s="6">
        <v>0</v>
      </c>
      <c r="H39" s="6">
        <v>0</v>
      </c>
      <c r="I39" s="6">
        <v>8097173.2631831821</v>
      </c>
      <c r="J39" s="6">
        <v>327100.98642534</v>
      </c>
      <c r="K39" s="6">
        <v>756635.24886877998</v>
      </c>
      <c r="L39" s="6">
        <v>0</v>
      </c>
      <c r="M39" s="6">
        <v>0</v>
      </c>
      <c r="N39" s="7">
        <v>4888813.8939160556</v>
      </c>
      <c r="O39" s="7">
        <v>0</v>
      </c>
      <c r="P39" s="7">
        <v>0</v>
      </c>
      <c r="Q39" s="7">
        <v>5014938.5787123814</v>
      </c>
      <c r="R39" s="7">
        <v>0</v>
      </c>
      <c r="S39" s="7">
        <v>0</v>
      </c>
      <c r="T39" s="7">
        <v>0</v>
      </c>
      <c r="U39" s="7">
        <v>339361.10800902173</v>
      </c>
      <c r="V39" s="8">
        <f t="shared" si="0"/>
        <v>19424023.079114761</v>
      </c>
      <c r="W39"/>
    </row>
    <row r="40" spans="1:23" ht="30" x14ac:dyDescent="0.25">
      <c r="A40" s="5" t="s">
        <v>5</v>
      </c>
      <c r="B40" s="5" t="s">
        <v>68</v>
      </c>
      <c r="C40" s="5" t="s">
        <v>76</v>
      </c>
      <c r="D40" s="5" t="s">
        <v>77</v>
      </c>
      <c r="E40" s="16" t="s">
        <v>80</v>
      </c>
      <c r="F40" s="16" t="s">
        <v>767</v>
      </c>
      <c r="G40" s="6">
        <v>0</v>
      </c>
      <c r="H40" s="6">
        <v>0</v>
      </c>
      <c r="I40" s="6">
        <v>8549143.5732450765</v>
      </c>
      <c r="J40" s="6">
        <v>274734.30769231002</v>
      </c>
      <c r="K40" s="6">
        <v>580541.67420814</v>
      </c>
      <c r="L40" s="6">
        <v>0</v>
      </c>
      <c r="M40" s="6">
        <v>0</v>
      </c>
      <c r="N40" s="7">
        <v>3934916.9050700627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358303.66243195726</v>
      </c>
      <c r="V40" s="8">
        <f t="shared" si="0"/>
        <v>13697640.122647546</v>
      </c>
      <c r="W40"/>
    </row>
    <row r="41" spans="1:23" ht="30" x14ac:dyDescent="0.25">
      <c r="A41" s="5" t="s">
        <v>5</v>
      </c>
      <c r="B41" s="5" t="s">
        <v>68</v>
      </c>
      <c r="C41" s="5" t="s">
        <v>76</v>
      </c>
      <c r="D41" s="5" t="s">
        <v>77</v>
      </c>
      <c r="E41" s="16" t="s">
        <v>81</v>
      </c>
      <c r="F41" s="16" t="s">
        <v>767</v>
      </c>
      <c r="G41" s="6">
        <v>0</v>
      </c>
      <c r="H41" s="6">
        <v>0</v>
      </c>
      <c r="I41" s="6">
        <v>7054366.6847443795</v>
      </c>
      <c r="J41" s="6">
        <v>133442.73303167001</v>
      </c>
      <c r="K41" s="6">
        <v>331298.09954750998</v>
      </c>
      <c r="L41" s="6">
        <v>0</v>
      </c>
      <c r="M41" s="6">
        <v>0</v>
      </c>
      <c r="N41" s="7">
        <v>2104207.8409602433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363069.92925417231</v>
      </c>
      <c r="V41" s="8">
        <f t="shared" si="0"/>
        <v>9986385.2875379752</v>
      </c>
      <c r="W41"/>
    </row>
    <row r="42" spans="1:23" ht="30" x14ac:dyDescent="0.25">
      <c r="A42" s="5" t="s">
        <v>5</v>
      </c>
      <c r="B42" s="5" t="s">
        <v>68</v>
      </c>
      <c r="C42" s="5" t="s">
        <v>76</v>
      </c>
      <c r="D42" s="5" t="s">
        <v>77</v>
      </c>
      <c r="E42" s="16" t="s">
        <v>82</v>
      </c>
      <c r="F42" s="16" t="s">
        <v>767</v>
      </c>
      <c r="G42" s="6">
        <v>0</v>
      </c>
      <c r="H42" s="6">
        <v>0</v>
      </c>
      <c r="I42" s="6">
        <v>7950018.3157441244</v>
      </c>
      <c r="J42" s="6">
        <v>205241.16742081</v>
      </c>
      <c r="K42" s="6">
        <v>386615.15837104002</v>
      </c>
      <c r="L42" s="6">
        <v>0</v>
      </c>
      <c r="M42" s="6">
        <v>0</v>
      </c>
      <c r="N42" s="7">
        <v>2588578.1488906094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333193.68829491083</v>
      </c>
      <c r="V42" s="8">
        <f t="shared" si="0"/>
        <v>11463646.478721496</v>
      </c>
      <c r="W42"/>
    </row>
    <row r="43" spans="1:23" ht="30" x14ac:dyDescent="0.25">
      <c r="A43" s="5" t="s">
        <v>5</v>
      </c>
      <c r="B43" s="5" t="s">
        <v>68</v>
      </c>
      <c r="C43" s="5" t="s">
        <v>76</v>
      </c>
      <c r="D43" s="5" t="s">
        <v>77</v>
      </c>
      <c r="E43" s="16" t="s">
        <v>83</v>
      </c>
      <c r="F43" s="16" t="s">
        <v>767</v>
      </c>
      <c r="G43" s="6">
        <v>0</v>
      </c>
      <c r="H43" s="6">
        <v>0</v>
      </c>
      <c r="I43" s="6">
        <v>6065291.2509156354</v>
      </c>
      <c r="J43" s="6">
        <v>141870.43438913999</v>
      </c>
      <c r="K43" s="6">
        <v>354926.69683258003</v>
      </c>
      <c r="L43" s="6">
        <v>0</v>
      </c>
      <c r="M43" s="6">
        <v>0</v>
      </c>
      <c r="N43" s="7">
        <v>2160509.1674036356</v>
      </c>
      <c r="O43" s="7">
        <v>0</v>
      </c>
      <c r="P43" s="7">
        <v>0</v>
      </c>
      <c r="Q43" s="7">
        <v>-428807.98259513261</v>
      </c>
      <c r="R43" s="7">
        <v>0</v>
      </c>
      <c r="S43" s="7">
        <v>0</v>
      </c>
      <c r="T43" s="7">
        <v>0</v>
      </c>
      <c r="U43" s="7">
        <v>303919.21551233629</v>
      </c>
      <c r="V43" s="8">
        <f t="shared" si="0"/>
        <v>8597708.7824581973</v>
      </c>
      <c r="W43"/>
    </row>
    <row r="44" spans="1:23" ht="30" x14ac:dyDescent="0.25">
      <c r="A44" s="5" t="s">
        <v>5</v>
      </c>
      <c r="B44" s="5" t="s">
        <v>68</v>
      </c>
      <c r="C44" s="5" t="s">
        <v>76</v>
      </c>
      <c r="D44" s="5" t="s">
        <v>77</v>
      </c>
      <c r="E44" s="16" t="s">
        <v>84</v>
      </c>
      <c r="F44" s="16" t="s">
        <v>767</v>
      </c>
      <c r="G44" s="6">
        <v>0</v>
      </c>
      <c r="H44" s="6">
        <v>0</v>
      </c>
      <c r="I44" s="6">
        <v>6468590.5657129809</v>
      </c>
      <c r="J44" s="6">
        <v>149584.75113121999</v>
      </c>
      <c r="K44" s="6">
        <v>331664.93212668999</v>
      </c>
      <c r="L44" s="6">
        <v>0</v>
      </c>
      <c r="M44" s="6">
        <v>0</v>
      </c>
      <c r="N44" s="7">
        <v>2088898.4201796365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271105.48215860745</v>
      </c>
      <c r="V44" s="8">
        <f t="shared" si="0"/>
        <v>9309844.1513091344</v>
      </c>
      <c r="W44"/>
    </row>
    <row r="45" spans="1:23" ht="30" x14ac:dyDescent="0.25">
      <c r="A45" s="5" t="s">
        <v>5</v>
      </c>
      <c r="B45" s="5" t="s">
        <v>68</v>
      </c>
      <c r="C45" s="5" t="s">
        <v>76</v>
      </c>
      <c r="D45" s="5" t="s">
        <v>77</v>
      </c>
      <c r="E45" s="16" t="s">
        <v>85</v>
      </c>
      <c r="F45" s="16" t="s">
        <v>767</v>
      </c>
      <c r="G45" s="6">
        <v>0</v>
      </c>
      <c r="H45" s="6">
        <v>0</v>
      </c>
      <c r="I45" s="6">
        <v>4006519.4461997114</v>
      </c>
      <c r="J45" s="6">
        <v>106778.47963801</v>
      </c>
      <c r="K45" s="6">
        <v>260141.04072398</v>
      </c>
      <c r="L45" s="6">
        <v>0</v>
      </c>
      <c r="M45" s="6">
        <v>0</v>
      </c>
      <c r="N45" s="7">
        <v>1619157.0148942708</v>
      </c>
      <c r="O45" s="7">
        <v>0</v>
      </c>
      <c r="P45" s="7">
        <v>0</v>
      </c>
      <c r="Q45" s="7">
        <v>-1009730.3320238787</v>
      </c>
      <c r="R45" s="7">
        <v>0</v>
      </c>
      <c r="S45" s="7">
        <v>0</v>
      </c>
      <c r="T45" s="7">
        <v>0</v>
      </c>
      <c r="U45" s="7">
        <v>254520.24425932419</v>
      </c>
      <c r="V45" s="8">
        <f t="shared" si="0"/>
        <v>5237385.8936914178</v>
      </c>
      <c r="W45"/>
    </row>
    <row r="46" spans="1:23" ht="30" x14ac:dyDescent="0.25">
      <c r="A46" s="5" t="s">
        <v>5</v>
      </c>
      <c r="B46" s="5" t="s">
        <v>86</v>
      </c>
      <c r="C46" s="5" t="s">
        <v>87</v>
      </c>
      <c r="D46" s="5" t="s">
        <v>88</v>
      </c>
      <c r="E46" s="16" t="s">
        <v>89</v>
      </c>
      <c r="F46" s="16" t="s">
        <v>768</v>
      </c>
      <c r="G46" s="6">
        <v>0</v>
      </c>
      <c r="H46" s="6">
        <v>0</v>
      </c>
      <c r="I46" s="6">
        <v>23959914.977163136</v>
      </c>
      <c r="J46" s="6">
        <v>486814.28959275997</v>
      </c>
      <c r="K46" s="6">
        <v>2309078.6877827998</v>
      </c>
      <c r="L46" s="6">
        <v>0</v>
      </c>
      <c r="M46" s="6">
        <v>0</v>
      </c>
      <c r="N46" s="7">
        <v>22892660.304160636</v>
      </c>
      <c r="O46" s="7">
        <v>0</v>
      </c>
      <c r="P46" s="7">
        <v>0</v>
      </c>
      <c r="Q46" s="7">
        <v>366311.56710957736</v>
      </c>
      <c r="R46" s="7">
        <v>0</v>
      </c>
      <c r="S46" s="7">
        <v>0</v>
      </c>
      <c r="T46" s="7">
        <v>0</v>
      </c>
      <c r="U46" s="7">
        <v>1674000</v>
      </c>
      <c r="V46" s="8">
        <f t="shared" si="0"/>
        <v>51688779.825808905</v>
      </c>
      <c r="W46"/>
    </row>
    <row r="47" spans="1:23" ht="30" x14ac:dyDescent="0.25">
      <c r="A47" s="5" t="s">
        <v>5</v>
      </c>
      <c r="B47" s="5" t="s">
        <v>90</v>
      </c>
      <c r="C47" s="5" t="s">
        <v>43</v>
      </c>
      <c r="D47" s="5" t="s">
        <v>44</v>
      </c>
      <c r="E47" s="16" t="s">
        <v>91</v>
      </c>
      <c r="F47" s="16" t="s">
        <v>767</v>
      </c>
      <c r="G47" s="6">
        <v>0</v>
      </c>
      <c r="H47" s="6">
        <v>0</v>
      </c>
      <c r="I47" s="6">
        <v>52473226.547525242</v>
      </c>
      <c r="J47" s="6">
        <v>1135807.9366516001</v>
      </c>
      <c r="K47" s="6">
        <v>3651599.3212669999</v>
      </c>
      <c r="L47" s="6">
        <v>0</v>
      </c>
      <c r="M47" s="6">
        <v>0</v>
      </c>
      <c r="N47" s="7">
        <v>23512702.597245801</v>
      </c>
      <c r="O47" s="7">
        <v>0</v>
      </c>
      <c r="P47" s="7">
        <v>0</v>
      </c>
      <c r="Q47" s="7">
        <v>-1522847.0668446354</v>
      </c>
      <c r="R47" s="7">
        <v>0</v>
      </c>
      <c r="S47" s="7">
        <v>0</v>
      </c>
      <c r="T47" s="7">
        <v>0</v>
      </c>
      <c r="U47" s="7">
        <v>2236902.3000000003</v>
      </c>
      <c r="V47" s="8">
        <f t="shared" si="0"/>
        <v>81487391.635845006</v>
      </c>
      <c r="W47"/>
    </row>
    <row r="48" spans="1:23" ht="30" x14ac:dyDescent="0.25">
      <c r="A48" s="5" t="s">
        <v>5</v>
      </c>
      <c r="B48" s="5" t="s">
        <v>727</v>
      </c>
      <c r="C48" s="5" t="s">
        <v>193</v>
      </c>
      <c r="D48" s="5" t="s">
        <v>194</v>
      </c>
      <c r="E48" s="16" t="s">
        <v>726</v>
      </c>
      <c r="F48" s="16" t="s">
        <v>767</v>
      </c>
      <c r="G48" s="6">
        <v>0</v>
      </c>
      <c r="H48" s="6">
        <v>0</v>
      </c>
      <c r="I48" s="6">
        <v>5039854.4284069464</v>
      </c>
      <c r="J48" s="6">
        <v>23468.027149320998</v>
      </c>
      <c r="K48" s="6">
        <v>88900.904977376005</v>
      </c>
      <c r="L48" s="6">
        <v>0</v>
      </c>
      <c r="M48" s="6">
        <v>0</v>
      </c>
      <c r="N48" s="7">
        <v>359982.07464027032</v>
      </c>
      <c r="O48" s="7">
        <v>0</v>
      </c>
      <c r="P48" s="7">
        <v>0</v>
      </c>
      <c r="Q48" s="7">
        <v>1071859.2279183511</v>
      </c>
      <c r="R48" s="7">
        <v>0</v>
      </c>
      <c r="S48" s="7">
        <v>0</v>
      </c>
      <c r="T48" s="7">
        <v>0</v>
      </c>
      <c r="U48" s="7">
        <v>301749.65999999997</v>
      </c>
      <c r="V48" s="8">
        <f t="shared" si="0"/>
        <v>6885814.3230922641</v>
      </c>
      <c r="W48"/>
    </row>
    <row r="49" spans="1:23" ht="30" x14ac:dyDescent="0.25">
      <c r="A49" s="5" t="s">
        <v>5</v>
      </c>
      <c r="B49" s="5" t="s">
        <v>92</v>
      </c>
      <c r="C49" s="5" t="s">
        <v>93</v>
      </c>
      <c r="D49" s="5" t="s">
        <v>94</v>
      </c>
      <c r="E49" s="16" t="s">
        <v>95</v>
      </c>
      <c r="F49" s="16" t="s">
        <v>767</v>
      </c>
      <c r="G49" s="6">
        <v>0</v>
      </c>
      <c r="H49" s="6">
        <v>0</v>
      </c>
      <c r="I49" s="6">
        <v>16154444.723364362</v>
      </c>
      <c r="J49" s="6">
        <v>810275.6199095</v>
      </c>
      <c r="K49" s="6">
        <v>1983406.5158371001</v>
      </c>
      <c r="L49" s="6">
        <v>0</v>
      </c>
      <c r="M49" s="6">
        <v>0</v>
      </c>
      <c r="N49" s="7">
        <v>12498854.923846005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714636</v>
      </c>
      <c r="V49" s="8">
        <f t="shared" si="0"/>
        <v>32161617.782956965</v>
      </c>
      <c r="W49"/>
    </row>
    <row r="50" spans="1:23" ht="30" x14ac:dyDescent="0.25">
      <c r="A50" s="5" t="s">
        <v>5</v>
      </c>
      <c r="B50" s="5" t="s">
        <v>92</v>
      </c>
      <c r="C50" s="5" t="s">
        <v>96</v>
      </c>
      <c r="D50" s="5" t="s">
        <v>97</v>
      </c>
      <c r="E50" s="16" t="s">
        <v>98</v>
      </c>
      <c r="F50" s="16" t="s">
        <v>767</v>
      </c>
      <c r="G50" s="6">
        <v>0</v>
      </c>
      <c r="H50" s="6">
        <v>0</v>
      </c>
      <c r="I50" s="6">
        <v>53065645.809654295</v>
      </c>
      <c r="J50" s="6">
        <v>2391895.9547510999</v>
      </c>
      <c r="K50" s="6">
        <v>5861279.3212670004</v>
      </c>
      <c r="L50" s="6">
        <v>0</v>
      </c>
      <c r="M50" s="6">
        <v>0</v>
      </c>
      <c r="N50" s="7">
        <v>34248487.494587541</v>
      </c>
      <c r="O50" s="7">
        <v>0</v>
      </c>
      <c r="P50" s="7">
        <v>0</v>
      </c>
      <c r="Q50" s="7">
        <v>-20908367.307993535</v>
      </c>
      <c r="R50" s="7">
        <v>0</v>
      </c>
      <c r="S50" s="7">
        <v>0</v>
      </c>
      <c r="T50" s="7">
        <v>0</v>
      </c>
      <c r="U50" s="7">
        <v>2070000</v>
      </c>
      <c r="V50" s="8">
        <f t="shared" si="0"/>
        <v>76728941.272266403</v>
      </c>
      <c r="W50"/>
    </row>
    <row r="51" spans="1:23" x14ac:dyDescent="0.25">
      <c r="A51" s="5" t="s">
        <v>5</v>
      </c>
      <c r="B51" s="5" t="s">
        <v>99</v>
      </c>
      <c r="C51" s="5" t="s">
        <v>100</v>
      </c>
      <c r="D51" s="5" t="s">
        <v>101</v>
      </c>
      <c r="E51" s="16" t="s">
        <v>102</v>
      </c>
      <c r="F51" s="16" t="s">
        <v>767</v>
      </c>
      <c r="G51" s="6">
        <v>0</v>
      </c>
      <c r="H51" s="6">
        <v>0</v>
      </c>
      <c r="I51" s="6">
        <v>40619628.892396919</v>
      </c>
      <c r="J51" s="6">
        <v>1057615.2307692</v>
      </c>
      <c r="K51" s="6">
        <v>3190997.9638009002</v>
      </c>
      <c r="L51" s="6">
        <v>0</v>
      </c>
      <c r="M51" s="6">
        <v>0</v>
      </c>
      <c r="N51" s="7">
        <v>20408105.823563401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2156346.1799999997</v>
      </c>
      <c r="V51" s="8">
        <f t="shared" si="0"/>
        <v>67432694.090530425</v>
      </c>
      <c r="W51"/>
    </row>
    <row r="52" spans="1:23" x14ac:dyDescent="0.25">
      <c r="A52" s="5" t="s">
        <v>5</v>
      </c>
      <c r="B52" s="5" t="s">
        <v>99</v>
      </c>
      <c r="C52" s="5" t="s">
        <v>103</v>
      </c>
      <c r="D52" s="5" t="s">
        <v>104</v>
      </c>
      <c r="E52" s="16" t="s">
        <v>105</v>
      </c>
      <c r="F52" s="16" t="s">
        <v>767</v>
      </c>
      <c r="G52" s="6">
        <v>0</v>
      </c>
      <c r="H52" s="6">
        <v>0</v>
      </c>
      <c r="I52" s="6">
        <v>62951773.693184659</v>
      </c>
      <c r="J52" s="6">
        <v>1518172.7058824</v>
      </c>
      <c r="K52" s="6">
        <v>3360447.239819</v>
      </c>
      <c r="L52" s="6">
        <v>0</v>
      </c>
      <c r="M52" s="6">
        <v>0</v>
      </c>
      <c r="N52" s="7">
        <v>21619030.840656612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3366000</v>
      </c>
      <c r="V52" s="8">
        <f t="shared" si="0"/>
        <v>92815424.479542673</v>
      </c>
      <c r="W52"/>
    </row>
    <row r="53" spans="1:23" ht="30" x14ac:dyDescent="0.25">
      <c r="A53" s="5" t="s">
        <v>5</v>
      </c>
      <c r="B53" s="5" t="s">
        <v>99</v>
      </c>
      <c r="C53" s="5" t="s">
        <v>106</v>
      </c>
      <c r="D53" s="5" t="s">
        <v>107</v>
      </c>
      <c r="E53" s="16" t="s">
        <v>108</v>
      </c>
      <c r="F53" s="16" t="s">
        <v>767</v>
      </c>
      <c r="G53" s="6">
        <v>0</v>
      </c>
      <c r="H53" s="6">
        <v>0</v>
      </c>
      <c r="I53" s="6">
        <v>25684338.180494666</v>
      </c>
      <c r="J53" s="6">
        <v>914187.92760180996</v>
      </c>
      <c r="K53" s="6">
        <v>1409964.5701357001</v>
      </c>
      <c r="L53" s="6">
        <v>0</v>
      </c>
      <c r="M53" s="6">
        <v>0</v>
      </c>
      <c r="N53" s="7">
        <v>9062234.986697698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1414203.3</v>
      </c>
      <c r="V53" s="8">
        <f t="shared" si="0"/>
        <v>38484928.964929871</v>
      </c>
      <c r="W53"/>
    </row>
    <row r="54" spans="1:23" ht="30" x14ac:dyDescent="0.25">
      <c r="A54" s="5" t="s">
        <v>5</v>
      </c>
      <c r="B54" s="5" t="s">
        <v>99</v>
      </c>
      <c r="C54" s="5" t="s">
        <v>109</v>
      </c>
      <c r="D54" s="5" t="s">
        <v>110</v>
      </c>
      <c r="E54" s="16" t="s">
        <v>111</v>
      </c>
      <c r="F54" s="16" t="s">
        <v>767</v>
      </c>
      <c r="G54" s="6">
        <v>0</v>
      </c>
      <c r="H54" s="6">
        <v>0</v>
      </c>
      <c r="I54" s="6">
        <v>48684493.968545541</v>
      </c>
      <c r="J54" s="6">
        <v>1579205.3484163</v>
      </c>
      <c r="K54" s="6">
        <v>3844452.2171946</v>
      </c>
      <c r="L54" s="6">
        <v>0</v>
      </c>
      <c r="M54" s="6">
        <v>0</v>
      </c>
      <c r="N54" s="7">
        <v>23049806.578655705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2412146.4223127705</v>
      </c>
      <c r="V54" s="8">
        <f t="shared" si="0"/>
        <v>79570104.535124913</v>
      </c>
      <c r="W54"/>
    </row>
    <row r="55" spans="1:23" ht="30" x14ac:dyDescent="0.25">
      <c r="A55" s="5" t="s">
        <v>5</v>
      </c>
      <c r="B55" s="5" t="s">
        <v>99</v>
      </c>
      <c r="C55" s="5" t="s">
        <v>109</v>
      </c>
      <c r="D55" s="5" t="s">
        <v>110</v>
      </c>
      <c r="E55" s="16" t="s">
        <v>112</v>
      </c>
      <c r="F55" s="16" t="s">
        <v>767</v>
      </c>
      <c r="G55" s="6">
        <v>0</v>
      </c>
      <c r="H55" s="6">
        <v>0</v>
      </c>
      <c r="I55" s="6">
        <v>6332311.247626028</v>
      </c>
      <c r="J55" s="6">
        <v>191121.23076922999</v>
      </c>
      <c r="K55" s="6">
        <v>405549.59276019002</v>
      </c>
      <c r="L55" s="6">
        <v>0</v>
      </c>
      <c r="M55" s="6">
        <v>0</v>
      </c>
      <c r="N55" s="7">
        <v>2911004.8213807154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313743.87768723007</v>
      </c>
      <c r="V55" s="8">
        <f t="shared" si="0"/>
        <v>10153730.770223394</v>
      </c>
      <c r="W55"/>
    </row>
    <row r="56" spans="1:23" x14ac:dyDescent="0.25">
      <c r="A56" s="5" t="s">
        <v>5</v>
      </c>
      <c r="B56" s="5" t="s">
        <v>99</v>
      </c>
      <c r="C56" s="5" t="s">
        <v>113</v>
      </c>
      <c r="D56" s="5" t="s">
        <v>114</v>
      </c>
      <c r="E56" s="16" t="s">
        <v>115</v>
      </c>
      <c r="F56" s="16" t="s">
        <v>767</v>
      </c>
      <c r="G56" s="6">
        <v>0</v>
      </c>
      <c r="H56" s="6">
        <v>0</v>
      </c>
      <c r="I56" s="6">
        <v>132841444.93600452</v>
      </c>
      <c r="J56" s="6">
        <v>3909310.3800905002</v>
      </c>
      <c r="K56" s="6">
        <v>8316685.8823528998</v>
      </c>
      <c r="L56" s="6">
        <v>0</v>
      </c>
      <c r="M56" s="6">
        <v>0</v>
      </c>
      <c r="N56" s="7">
        <v>55383835.358394407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6679933.3799999999</v>
      </c>
      <c r="V56" s="8">
        <f t="shared" si="0"/>
        <v>207131209.93684232</v>
      </c>
      <c r="W56"/>
    </row>
    <row r="57" spans="1:23" ht="45" x14ac:dyDescent="0.25">
      <c r="A57" s="5" t="s">
        <v>5</v>
      </c>
      <c r="B57" s="5" t="s">
        <v>116</v>
      </c>
      <c r="C57" s="5" t="s">
        <v>117</v>
      </c>
      <c r="D57" s="5" t="s">
        <v>118</v>
      </c>
      <c r="E57" s="16" t="s">
        <v>119</v>
      </c>
      <c r="F57" s="16" t="s">
        <v>768</v>
      </c>
      <c r="G57" s="6">
        <v>0</v>
      </c>
      <c r="H57" s="6">
        <v>0</v>
      </c>
      <c r="I57" s="6">
        <v>17713607.2734624</v>
      </c>
      <c r="J57" s="6">
        <v>313439.25791854999</v>
      </c>
      <c r="K57" s="6">
        <v>1183924.1538462001</v>
      </c>
      <c r="L57" s="6">
        <v>0</v>
      </c>
      <c r="M57" s="6">
        <v>0</v>
      </c>
      <c r="N57" s="7">
        <v>10794252.290209312</v>
      </c>
      <c r="O57" s="7">
        <v>0</v>
      </c>
      <c r="P57" s="7">
        <v>0</v>
      </c>
      <c r="Q57" s="7">
        <v>130106.83835352212</v>
      </c>
      <c r="R57" s="7">
        <v>1395903.6323425297</v>
      </c>
      <c r="S57" s="7">
        <v>0</v>
      </c>
      <c r="T57" s="7">
        <v>0</v>
      </c>
      <c r="U57" s="7">
        <v>1174626</v>
      </c>
      <c r="V57" s="8">
        <f t="shared" si="0"/>
        <v>32705859.446132515</v>
      </c>
      <c r="W57"/>
    </row>
    <row r="58" spans="1:23" ht="30" x14ac:dyDescent="0.25">
      <c r="A58" s="5" t="s">
        <v>5</v>
      </c>
      <c r="B58" s="5" t="s">
        <v>116</v>
      </c>
      <c r="C58" s="5" t="s">
        <v>120</v>
      </c>
      <c r="D58" s="5" t="s">
        <v>121</v>
      </c>
      <c r="E58" s="16" t="s">
        <v>122</v>
      </c>
      <c r="F58" s="16" t="s">
        <v>768</v>
      </c>
      <c r="G58" s="6">
        <v>0</v>
      </c>
      <c r="H58" s="6">
        <v>0</v>
      </c>
      <c r="I58" s="6">
        <v>81375489.059546292</v>
      </c>
      <c r="J58" s="6">
        <v>1294337.7466062999</v>
      </c>
      <c r="K58" s="6">
        <v>6446513.7918552002</v>
      </c>
      <c r="L58" s="6">
        <v>0</v>
      </c>
      <c r="M58" s="6">
        <v>0</v>
      </c>
      <c r="N58" s="7">
        <v>57107870.995452039</v>
      </c>
      <c r="O58" s="7">
        <v>0</v>
      </c>
      <c r="P58" s="7">
        <v>0</v>
      </c>
      <c r="Q58" s="7">
        <v>-2565473.6059879279</v>
      </c>
      <c r="R58" s="7">
        <v>6814403.8281122521</v>
      </c>
      <c r="S58" s="7">
        <v>0</v>
      </c>
      <c r="T58" s="7">
        <v>0</v>
      </c>
      <c r="U58" s="7">
        <v>4933396.1636107797</v>
      </c>
      <c r="V58" s="8">
        <f t="shared" si="0"/>
        <v>155406537.97919494</v>
      </c>
      <c r="W58"/>
    </row>
    <row r="59" spans="1:23" ht="30" x14ac:dyDescent="0.25">
      <c r="A59" s="5" t="s">
        <v>5</v>
      </c>
      <c r="B59" s="5" t="s">
        <v>116</v>
      </c>
      <c r="C59" s="5" t="s">
        <v>120</v>
      </c>
      <c r="D59" s="5" t="s">
        <v>121</v>
      </c>
      <c r="E59" s="16" t="s">
        <v>123</v>
      </c>
      <c r="F59" s="16" t="s">
        <v>768</v>
      </c>
      <c r="G59" s="6">
        <v>0</v>
      </c>
      <c r="H59" s="6">
        <v>0</v>
      </c>
      <c r="I59" s="6">
        <v>3535173.2144468809</v>
      </c>
      <c r="J59" s="6">
        <v>67203.846153845996</v>
      </c>
      <c r="K59" s="6">
        <v>228789.15837103999</v>
      </c>
      <c r="L59" s="6">
        <v>0</v>
      </c>
      <c r="M59" s="6">
        <v>0</v>
      </c>
      <c r="N59" s="7">
        <v>1794328.5644339111</v>
      </c>
      <c r="O59" s="7">
        <v>0</v>
      </c>
      <c r="P59" s="7">
        <v>0</v>
      </c>
      <c r="Q59" s="7">
        <v>93130.449020151049</v>
      </c>
      <c r="R59" s="7">
        <v>296036.29009146552</v>
      </c>
      <c r="S59" s="7">
        <v>0</v>
      </c>
      <c r="T59" s="7">
        <v>0</v>
      </c>
      <c r="U59" s="7">
        <v>214320.18627980049</v>
      </c>
      <c r="V59" s="8">
        <f t="shared" si="0"/>
        <v>6228981.7087970953</v>
      </c>
      <c r="W59"/>
    </row>
    <row r="60" spans="1:23" ht="30" x14ac:dyDescent="0.25">
      <c r="A60" s="5" t="s">
        <v>5</v>
      </c>
      <c r="B60" s="5" t="s">
        <v>116</v>
      </c>
      <c r="C60" s="5" t="s">
        <v>120</v>
      </c>
      <c r="D60" s="5" t="s">
        <v>121</v>
      </c>
      <c r="E60" s="16" t="s">
        <v>124</v>
      </c>
      <c r="F60" s="16" t="s">
        <v>768</v>
      </c>
      <c r="G60" s="6">
        <v>0</v>
      </c>
      <c r="H60" s="6">
        <v>0</v>
      </c>
      <c r="I60" s="6">
        <v>3351527.8526574327</v>
      </c>
      <c r="J60" s="6">
        <v>80979.167420814003</v>
      </c>
      <c r="K60" s="6">
        <v>237536.03619909001</v>
      </c>
      <c r="L60" s="6">
        <v>0</v>
      </c>
      <c r="M60" s="6">
        <v>0</v>
      </c>
      <c r="N60" s="7">
        <v>1790092.5606641124</v>
      </c>
      <c r="O60" s="7">
        <v>0</v>
      </c>
      <c r="P60" s="7">
        <v>0</v>
      </c>
      <c r="Q60" s="7">
        <v>0</v>
      </c>
      <c r="R60" s="7">
        <v>280657.78151528543</v>
      </c>
      <c r="S60" s="7">
        <v>0</v>
      </c>
      <c r="T60" s="7">
        <v>0</v>
      </c>
      <c r="U60" s="7">
        <v>203186.67010942122</v>
      </c>
      <c r="V60" s="8">
        <f t="shared" si="0"/>
        <v>5943980.0685661556</v>
      </c>
      <c r="W60"/>
    </row>
    <row r="61" spans="1:23" x14ac:dyDescent="0.25">
      <c r="A61" s="5" t="s">
        <v>5</v>
      </c>
      <c r="B61" s="5" t="s">
        <v>116</v>
      </c>
      <c r="C61" s="5" t="s">
        <v>125</v>
      </c>
      <c r="D61" s="5" t="s">
        <v>126</v>
      </c>
      <c r="E61" s="16" t="s">
        <v>127</v>
      </c>
      <c r="F61" s="16" t="s">
        <v>768</v>
      </c>
      <c r="G61" s="6">
        <v>0</v>
      </c>
      <c r="H61" s="6">
        <v>0</v>
      </c>
      <c r="I61" s="6">
        <v>29698980.518885028</v>
      </c>
      <c r="J61" s="6">
        <v>389694.28959275997</v>
      </c>
      <c r="K61" s="6">
        <v>1334295.0135747001</v>
      </c>
      <c r="L61" s="6">
        <v>0</v>
      </c>
      <c r="M61" s="6">
        <v>0</v>
      </c>
      <c r="N61" s="7">
        <v>14334018.753319668</v>
      </c>
      <c r="O61" s="7">
        <v>0</v>
      </c>
      <c r="P61" s="7">
        <v>0</v>
      </c>
      <c r="Q61" s="7">
        <v>0</v>
      </c>
      <c r="R61" s="7">
        <v>2471661.1223496431</v>
      </c>
      <c r="S61" s="7">
        <v>0</v>
      </c>
      <c r="T61" s="7">
        <v>0</v>
      </c>
      <c r="U61" s="7">
        <v>1650926.7755658343</v>
      </c>
      <c r="V61" s="8">
        <f t="shared" si="0"/>
        <v>49879576.473287635</v>
      </c>
      <c r="W61"/>
    </row>
    <row r="62" spans="1:23" x14ac:dyDescent="0.25">
      <c r="A62" s="5" t="s">
        <v>5</v>
      </c>
      <c r="B62" s="5" t="s">
        <v>116</v>
      </c>
      <c r="C62" s="5" t="s">
        <v>125</v>
      </c>
      <c r="D62" s="5" t="s">
        <v>126</v>
      </c>
      <c r="E62" s="16" t="s">
        <v>128</v>
      </c>
      <c r="F62" s="16" t="s">
        <v>768</v>
      </c>
      <c r="G62" s="6">
        <v>0</v>
      </c>
      <c r="H62" s="6">
        <v>0</v>
      </c>
      <c r="I62" s="6">
        <v>18055524.709907409</v>
      </c>
      <c r="J62" s="6">
        <v>360027.10407240002</v>
      </c>
      <c r="K62" s="6">
        <v>1252718.2533937001</v>
      </c>
      <c r="L62" s="6">
        <v>0</v>
      </c>
      <c r="M62" s="6">
        <v>0</v>
      </c>
      <c r="N62" s="7">
        <v>12132914.0125953</v>
      </c>
      <c r="O62" s="7">
        <v>0</v>
      </c>
      <c r="P62" s="7">
        <v>0</v>
      </c>
      <c r="Q62" s="7">
        <v>-2054009.8966239044</v>
      </c>
      <c r="R62" s="7">
        <v>1502648.8347209054</v>
      </c>
      <c r="S62" s="7">
        <v>0</v>
      </c>
      <c r="T62" s="7">
        <v>0</v>
      </c>
      <c r="U62" s="7">
        <v>1003682.573262813</v>
      </c>
      <c r="V62" s="8">
        <f t="shared" si="0"/>
        <v>32253505.591328621</v>
      </c>
      <c r="W62"/>
    </row>
    <row r="63" spans="1:23" x14ac:dyDescent="0.25">
      <c r="A63" s="5" t="s">
        <v>5</v>
      </c>
      <c r="B63" s="5" t="s">
        <v>116</v>
      </c>
      <c r="C63" s="5" t="s">
        <v>125</v>
      </c>
      <c r="D63" s="5" t="s">
        <v>126</v>
      </c>
      <c r="E63" s="16" t="s">
        <v>129</v>
      </c>
      <c r="F63" s="16" t="s">
        <v>768</v>
      </c>
      <c r="G63" s="6">
        <v>0</v>
      </c>
      <c r="H63" s="6">
        <v>0</v>
      </c>
      <c r="I63" s="6">
        <v>20350027.562975004</v>
      </c>
      <c r="J63" s="6">
        <v>436847.86425339</v>
      </c>
      <c r="K63" s="6">
        <v>1422416.6425339</v>
      </c>
      <c r="L63" s="6">
        <v>0</v>
      </c>
      <c r="M63" s="6">
        <v>0</v>
      </c>
      <c r="N63" s="7">
        <v>13920530.578118859</v>
      </c>
      <c r="O63" s="7">
        <v>0</v>
      </c>
      <c r="P63" s="7">
        <v>0</v>
      </c>
      <c r="Q63" s="7">
        <v>0</v>
      </c>
      <c r="R63" s="7">
        <v>1693606.0123062194</v>
      </c>
      <c r="S63" s="7">
        <v>0</v>
      </c>
      <c r="T63" s="7">
        <v>0</v>
      </c>
      <c r="U63" s="7">
        <v>1131230.9311713527</v>
      </c>
      <c r="V63" s="8">
        <f t="shared" si="0"/>
        <v>38954659.591358721</v>
      </c>
      <c r="W63"/>
    </row>
    <row r="64" spans="1:23" x14ac:dyDescent="0.25">
      <c r="A64" s="5" t="s">
        <v>5</v>
      </c>
      <c r="B64" s="5" t="s">
        <v>116</v>
      </c>
      <c r="C64" s="5" t="s">
        <v>130</v>
      </c>
      <c r="D64" s="5" t="s">
        <v>131</v>
      </c>
      <c r="E64" s="16" t="s">
        <v>132</v>
      </c>
      <c r="F64" s="16" t="s">
        <v>768</v>
      </c>
      <c r="G64" s="6">
        <v>0</v>
      </c>
      <c r="H64" s="6">
        <v>0</v>
      </c>
      <c r="I64" s="6">
        <v>4359973.5380759044</v>
      </c>
      <c r="J64" s="6">
        <v>50056.895927602003</v>
      </c>
      <c r="K64" s="6">
        <v>165009.21266968001</v>
      </c>
      <c r="L64" s="6">
        <v>0</v>
      </c>
      <c r="M64" s="6">
        <v>0</v>
      </c>
      <c r="N64" s="7">
        <v>1399672.7811208344</v>
      </c>
      <c r="O64" s="7">
        <v>0</v>
      </c>
      <c r="P64" s="7">
        <v>0</v>
      </c>
      <c r="Q64" s="7">
        <v>0</v>
      </c>
      <c r="R64" s="7">
        <v>358218.73168824567</v>
      </c>
      <c r="S64" s="7">
        <v>0</v>
      </c>
      <c r="T64" s="7">
        <v>0</v>
      </c>
      <c r="U64" s="7">
        <v>261229.56123147177</v>
      </c>
      <c r="V64" s="8">
        <f t="shared" si="0"/>
        <v>6594160.7207137384</v>
      </c>
      <c r="W64"/>
    </row>
    <row r="65" spans="1:23" x14ac:dyDescent="0.25">
      <c r="A65" s="5" t="s">
        <v>5</v>
      </c>
      <c r="B65" s="5" t="s">
        <v>116</v>
      </c>
      <c r="C65" s="5" t="s">
        <v>130</v>
      </c>
      <c r="D65" s="5" t="s">
        <v>131</v>
      </c>
      <c r="E65" s="16" t="s">
        <v>133</v>
      </c>
      <c r="F65" s="16" t="s">
        <v>768</v>
      </c>
      <c r="G65" s="6">
        <v>0</v>
      </c>
      <c r="H65" s="6">
        <v>0</v>
      </c>
      <c r="I65" s="6">
        <v>54374641.661295861</v>
      </c>
      <c r="J65" s="6">
        <v>964435.96380091005</v>
      </c>
      <c r="K65" s="6">
        <v>3732489.3031674</v>
      </c>
      <c r="L65" s="6">
        <v>0</v>
      </c>
      <c r="M65" s="6">
        <v>0</v>
      </c>
      <c r="N65" s="7">
        <v>35555585.434305616</v>
      </c>
      <c r="O65" s="7">
        <v>0</v>
      </c>
      <c r="P65" s="7">
        <v>0</v>
      </c>
      <c r="Q65" s="7">
        <v>0</v>
      </c>
      <c r="R65" s="7">
        <v>4467461.7865933366</v>
      </c>
      <c r="S65" s="7">
        <v>0</v>
      </c>
      <c r="T65" s="7">
        <v>0</v>
      </c>
      <c r="U65" s="7">
        <v>3257878.4387685284</v>
      </c>
      <c r="V65" s="8">
        <f t="shared" si="0"/>
        <v>102352492.58793163</v>
      </c>
      <c r="W65"/>
    </row>
    <row r="66" spans="1:23" x14ac:dyDescent="0.25">
      <c r="A66" s="5" t="s">
        <v>5</v>
      </c>
      <c r="B66" s="5" t="s">
        <v>116</v>
      </c>
      <c r="C66" s="5" t="s">
        <v>134</v>
      </c>
      <c r="D66" s="5" t="s">
        <v>135</v>
      </c>
      <c r="E66" s="16" t="s">
        <v>136</v>
      </c>
      <c r="F66" s="16" t="s">
        <v>768</v>
      </c>
      <c r="G66" s="6">
        <v>0</v>
      </c>
      <c r="H66" s="6">
        <v>0</v>
      </c>
      <c r="I66" s="6">
        <v>10936444.956775991</v>
      </c>
      <c r="J66" s="6">
        <v>184901.91855204001</v>
      </c>
      <c r="K66" s="6">
        <v>707962.10859726998</v>
      </c>
      <c r="L66" s="6">
        <v>0</v>
      </c>
      <c r="M66" s="6">
        <v>0</v>
      </c>
      <c r="N66" s="7">
        <v>6506215.1295016445</v>
      </c>
      <c r="O66" s="7">
        <v>0</v>
      </c>
      <c r="P66" s="7">
        <v>0</v>
      </c>
      <c r="Q66" s="7">
        <v>0</v>
      </c>
      <c r="R66" s="7">
        <v>946664.59928011894</v>
      </c>
      <c r="S66" s="7">
        <v>0</v>
      </c>
      <c r="T66" s="7">
        <v>0</v>
      </c>
      <c r="U66" s="7">
        <v>648684</v>
      </c>
      <c r="V66" s="8">
        <f t="shared" si="0"/>
        <v>19930872.712707065</v>
      </c>
      <c r="W66"/>
    </row>
    <row r="67" spans="1:23" ht="30" x14ac:dyDescent="0.25">
      <c r="A67" s="5" t="s">
        <v>5</v>
      </c>
      <c r="B67" s="5" t="s">
        <v>137</v>
      </c>
      <c r="C67" s="5" t="s">
        <v>138</v>
      </c>
      <c r="D67" s="5" t="s">
        <v>139</v>
      </c>
      <c r="E67" s="16" t="s">
        <v>140</v>
      </c>
      <c r="F67" s="16" t="s">
        <v>767</v>
      </c>
      <c r="G67" s="6">
        <v>0</v>
      </c>
      <c r="H67" s="6">
        <v>0</v>
      </c>
      <c r="I67" s="6">
        <v>9327850.9852232076</v>
      </c>
      <c r="J67" s="6">
        <v>328184.76018099999</v>
      </c>
      <c r="K67" s="6">
        <v>532978.37104073004</v>
      </c>
      <c r="L67" s="6">
        <v>0</v>
      </c>
      <c r="M67" s="6">
        <v>0</v>
      </c>
      <c r="N67" s="7">
        <v>3743520.0532903401</v>
      </c>
      <c r="O67" s="7">
        <v>0</v>
      </c>
      <c r="P67" s="7">
        <v>0</v>
      </c>
      <c r="Q67" s="7">
        <v>-390597.37975781457</v>
      </c>
      <c r="R67" s="7">
        <v>0</v>
      </c>
      <c r="S67" s="7">
        <v>0</v>
      </c>
      <c r="T67" s="7">
        <v>0</v>
      </c>
      <c r="U67" s="7">
        <v>413272.62</v>
      </c>
      <c r="V67" s="8">
        <f t="shared" si="0"/>
        <v>13955209.409977464</v>
      </c>
      <c r="W67"/>
    </row>
    <row r="68" spans="1:23" x14ac:dyDescent="0.25">
      <c r="A68" s="5" t="s">
        <v>5</v>
      </c>
      <c r="B68" s="5" t="s">
        <v>137</v>
      </c>
      <c r="C68" s="5" t="s">
        <v>141</v>
      </c>
      <c r="D68" s="5" t="s">
        <v>142</v>
      </c>
      <c r="E68" s="16" t="s">
        <v>143</v>
      </c>
      <c r="F68" s="16" t="s">
        <v>767</v>
      </c>
      <c r="G68" s="6">
        <v>0</v>
      </c>
      <c r="H68" s="6">
        <v>0</v>
      </c>
      <c r="I68" s="6">
        <v>27189388.723780274</v>
      </c>
      <c r="J68" s="6">
        <v>542388.43438913999</v>
      </c>
      <c r="K68" s="6">
        <v>1154950.2262442999</v>
      </c>
      <c r="L68" s="6">
        <v>0</v>
      </c>
      <c r="M68" s="6">
        <v>0</v>
      </c>
      <c r="N68" s="7">
        <v>8947853.4737543724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1167570</v>
      </c>
      <c r="V68" s="8">
        <f t="shared" si="0"/>
        <v>39002150.858168088</v>
      </c>
      <c r="W68"/>
    </row>
    <row r="69" spans="1:23" x14ac:dyDescent="0.25">
      <c r="A69" s="5" t="s">
        <v>5</v>
      </c>
      <c r="B69" s="5" t="s">
        <v>137</v>
      </c>
      <c r="C69" s="5" t="s">
        <v>144</v>
      </c>
      <c r="D69" s="5" t="s">
        <v>145</v>
      </c>
      <c r="E69" s="16" t="s">
        <v>146</v>
      </c>
      <c r="F69" s="16" t="s">
        <v>767</v>
      </c>
      <c r="G69" s="6">
        <v>0</v>
      </c>
      <c r="H69" s="6">
        <v>0</v>
      </c>
      <c r="I69" s="6">
        <v>14561777.241848215</v>
      </c>
      <c r="J69" s="6">
        <v>574634.56108597002</v>
      </c>
      <c r="K69" s="6">
        <v>1011713.3031674</v>
      </c>
      <c r="L69" s="6">
        <v>0</v>
      </c>
      <c r="M69" s="6">
        <v>0</v>
      </c>
      <c r="N69" s="7">
        <v>6995659.2920462284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702306</v>
      </c>
      <c r="V69" s="8">
        <f t="shared" si="0"/>
        <v>23846090.398147814</v>
      </c>
      <c r="W69"/>
    </row>
    <row r="70" spans="1:23" x14ac:dyDescent="0.25">
      <c r="A70" s="5" t="s">
        <v>5</v>
      </c>
      <c r="B70" s="5" t="s">
        <v>137</v>
      </c>
      <c r="C70" s="5" t="s">
        <v>147</v>
      </c>
      <c r="D70" s="5" t="s">
        <v>148</v>
      </c>
      <c r="E70" s="16" t="s">
        <v>149</v>
      </c>
      <c r="F70" s="16" t="s">
        <v>767</v>
      </c>
      <c r="G70" s="6">
        <v>0</v>
      </c>
      <c r="H70" s="6">
        <v>0</v>
      </c>
      <c r="I70" s="6">
        <v>11412108.304624837</v>
      </c>
      <c r="J70" s="6">
        <v>398638.81447963999</v>
      </c>
      <c r="K70" s="6">
        <v>596138.28054297995</v>
      </c>
      <c r="L70" s="6">
        <v>0</v>
      </c>
      <c r="M70" s="6">
        <v>0</v>
      </c>
      <c r="N70" s="7">
        <v>4860636.683024521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671747.48780600866</v>
      </c>
      <c r="V70" s="8">
        <f t="shared" si="0"/>
        <v>17939269.570477985</v>
      </c>
      <c r="W70"/>
    </row>
    <row r="71" spans="1:23" x14ac:dyDescent="0.25">
      <c r="A71" s="5" t="s">
        <v>5</v>
      </c>
      <c r="B71" s="5" t="s">
        <v>137</v>
      </c>
      <c r="C71" s="5" t="s">
        <v>147</v>
      </c>
      <c r="D71" s="5" t="s">
        <v>148</v>
      </c>
      <c r="E71" s="16" t="s">
        <v>150</v>
      </c>
      <c r="F71" s="16" t="s">
        <v>767</v>
      </c>
      <c r="G71" s="6">
        <v>0</v>
      </c>
      <c r="H71" s="6">
        <v>0</v>
      </c>
      <c r="I71" s="6">
        <v>14580583.924271679</v>
      </c>
      <c r="J71" s="6">
        <v>838005.69230770005</v>
      </c>
      <c r="K71" s="6">
        <v>1546598.0090498</v>
      </c>
      <c r="L71" s="6">
        <v>0</v>
      </c>
      <c r="M71" s="6">
        <v>0</v>
      </c>
      <c r="N71" s="7">
        <v>13027469.678425025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858252.51219399134</v>
      </c>
      <c r="V71" s="8">
        <f t="shared" si="0"/>
        <v>30850909.816248197</v>
      </c>
      <c r="W71"/>
    </row>
    <row r="72" spans="1:23" x14ac:dyDescent="0.25">
      <c r="A72" s="5" t="s">
        <v>5</v>
      </c>
      <c r="B72" s="5" t="s">
        <v>137</v>
      </c>
      <c r="C72" s="5" t="s">
        <v>151</v>
      </c>
      <c r="D72" s="5" t="s">
        <v>152</v>
      </c>
      <c r="E72" s="16" t="s">
        <v>153</v>
      </c>
      <c r="F72" s="16" t="s">
        <v>767</v>
      </c>
      <c r="G72" s="6">
        <v>0</v>
      </c>
      <c r="H72" s="6">
        <v>0</v>
      </c>
      <c r="I72" s="6">
        <v>4231386.3562341351</v>
      </c>
      <c r="J72" s="6">
        <v>90053.131221718999</v>
      </c>
      <c r="K72" s="6">
        <v>161591.49321267</v>
      </c>
      <c r="L72" s="6">
        <v>0</v>
      </c>
      <c r="M72" s="6">
        <v>0</v>
      </c>
      <c r="N72" s="7">
        <v>1173946.3991130656</v>
      </c>
      <c r="O72" s="7">
        <v>0</v>
      </c>
      <c r="P72" s="7">
        <v>0</v>
      </c>
      <c r="Q72" s="7">
        <v>897478.53258416336</v>
      </c>
      <c r="R72" s="7">
        <v>0</v>
      </c>
      <c r="S72" s="7">
        <v>0</v>
      </c>
      <c r="T72" s="7">
        <v>0</v>
      </c>
      <c r="U72" s="7">
        <v>268169.38401925826</v>
      </c>
      <c r="V72" s="8">
        <f t="shared" si="0"/>
        <v>6822625.2963850116</v>
      </c>
      <c r="W72"/>
    </row>
    <row r="73" spans="1:23" x14ac:dyDescent="0.25">
      <c r="A73" s="5" t="s">
        <v>5</v>
      </c>
      <c r="B73" s="5" t="s">
        <v>137</v>
      </c>
      <c r="C73" s="5" t="s">
        <v>151</v>
      </c>
      <c r="D73" s="5" t="s">
        <v>152</v>
      </c>
      <c r="E73" s="16" t="s">
        <v>154</v>
      </c>
      <c r="F73" s="16" t="s">
        <v>767</v>
      </c>
      <c r="G73" s="6">
        <v>0</v>
      </c>
      <c r="H73" s="6">
        <v>0</v>
      </c>
      <c r="I73" s="6">
        <v>12400712.593804739</v>
      </c>
      <c r="J73" s="6">
        <v>224647.42081447999</v>
      </c>
      <c r="K73" s="6">
        <v>446305.83710408001</v>
      </c>
      <c r="L73" s="6">
        <v>0</v>
      </c>
      <c r="M73" s="6">
        <v>0</v>
      </c>
      <c r="N73" s="7">
        <v>2995129.5401786743</v>
      </c>
      <c r="O73" s="7">
        <v>0</v>
      </c>
      <c r="P73" s="7">
        <v>0</v>
      </c>
      <c r="Q73" s="7">
        <v>2112953.788791921</v>
      </c>
      <c r="R73" s="7">
        <v>0</v>
      </c>
      <c r="S73" s="7">
        <v>0</v>
      </c>
      <c r="T73" s="7">
        <v>0</v>
      </c>
      <c r="U73" s="7">
        <v>785910.61598074192</v>
      </c>
      <c r="V73" s="8">
        <f t="shared" ref="V73:V136" si="1">+SUM(G73:U73)</f>
        <v>18965659.796674635</v>
      </c>
      <c r="W73"/>
    </row>
    <row r="74" spans="1:23" x14ac:dyDescent="0.25">
      <c r="A74" s="5" t="s">
        <v>5</v>
      </c>
      <c r="B74" s="5" t="s">
        <v>155</v>
      </c>
      <c r="C74" s="5" t="s">
        <v>156</v>
      </c>
      <c r="D74" s="5" t="s">
        <v>157</v>
      </c>
      <c r="E74" s="16" t="s">
        <v>158</v>
      </c>
      <c r="F74" s="16" t="s">
        <v>768</v>
      </c>
      <c r="G74" s="6">
        <v>0</v>
      </c>
      <c r="H74" s="6">
        <v>0</v>
      </c>
      <c r="I74" s="6">
        <v>4892959.8736743657</v>
      </c>
      <c r="J74" s="6">
        <v>2298.1628959275999</v>
      </c>
      <c r="K74" s="6">
        <v>164762.08144795999</v>
      </c>
      <c r="L74" s="6">
        <v>0</v>
      </c>
      <c r="M74" s="6">
        <v>0</v>
      </c>
      <c r="N74" s="7">
        <v>1779345.6500501628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226057.69649587164</v>
      </c>
      <c r="V74" s="8">
        <f t="shared" si="1"/>
        <v>7065423.464564288</v>
      </c>
      <c r="W74"/>
    </row>
    <row r="75" spans="1:23" x14ac:dyDescent="0.25">
      <c r="A75" s="5" t="s">
        <v>5</v>
      </c>
      <c r="B75" s="5" t="s">
        <v>155</v>
      </c>
      <c r="C75" s="5" t="s">
        <v>156</v>
      </c>
      <c r="D75" s="5" t="s">
        <v>157</v>
      </c>
      <c r="E75" s="16" t="s">
        <v>159</v>
      </c>
      <c r="F75" s="16" t="s">
        <v>768</v>
      </c>
      <c r="G75" s="6">
        <v>0</v>
      </c>
      <c r="H75" s="6">
        <v>0</v>
      </c>
      <c r="I75" s="6">
        <v>848610.6453070913</v>
      </c>
      <c r="J75" s="6">
        <v>928.28054298639995</v>
      </c>
      <c r="K75" s="6">
        <v>10583.891402715</v>
      </c>
      <c r="L75" s="6">
        <v>0</v>
      </c>
      <c r="M75" s="6">
        <v>0</v>
      </c>
      <c r="N75" s="7">
        <v>127946.68630738446</v>
      </c>
      <c r="O75" s="7">
        <v>0</v>
      </c>
      <c r="P75" s="7">
        <v>0</v>
      </c>
      <c r="Q75" s="7">
        <v>42180.481638813973</v>
      </c>
      <c r="R75" s="7">
        <v>0</v>
      </c>
      <c r="S75" s="7">
        <v>0</v>
      </c>
      <c r="T75" s="7">
        <v>0</v>
      </c>
      <c r="U75" s="7">
        <v>39206.323504128362</v>
      </c>
      <c r="V75" s="8">
        <f t="shared" si="1"/>
        <v>1069456.3087031194</v>
      </c>
      <c r="W75"/>
    </row>
    <row r="76" spans="1:23" ht="30" x14ac:dyDescent="0.25">
      <c r="A76" s="5" t="s">
        <v>5</v>
      </c>
      <c r="B76" s="5" t="s">
        <v>160</v>
      </c>
      <c r="C76" s="5" t="s">
        <v>167</v>
      </c>
      <c r="D76" s="5" t="s">
        <v>168</v>
      </c>
      <c r="E76" s="16" t="s">
        <v>169</v>
      </c>
      <c r="F76" s="16" t="s">
        <v>767</v>
      </c>
      <c r="G76" s="6">
        <v>0</v>
      </c>
      <c r="H76" s="6">
        <v>0</v>
      </c>
      <c r="I76" s="6">
        <v>12051479.088450773</v>
      </c>
      <c r="J76" s="6">
        <v>894685.17647059006</v>
      </c>
      <c r="K76" s="6">
        <v>1537065.8371041</v>
      </c>
      <c r="L76" s="6">
        <v>0</v>
      </c>
      <c r="M76" s="6">
        <v>0</v>
      </c>
      <c r="N76" s="7">
        <v>11636762.051197954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549317.8618337129</v>
      </c>
      <c r="V76" s="8">
        <f t="shared" si="1"/>
        <v>26669310.015057132</v>
      </c>
      <c r="W76"/>
    </row>
    <row r="77" spans="1:23" ht="30" x14ac:dyDescent="0.25">
      <c r="A77" s="5" t="s">
        <v>5</v>
      </c>
      <c r="B77" s="5" t="s">
        <v>160</v>
      </c>
      <c r="C77" s="5" t="s">
        <v>167</v>
      </c>
      <c r="D77" s="5" t="s">
        <v>168</v>
      </c>
      <c r="E77" s="16" t="s">
        <v>170</v>
      </c>
      <c r="F77" s="16" t="s">
        <v>767</v>
      </c>
      <c r="G77" s="6">
        <v>0</v>
      </c>
      <c r="H77" s="6">
        <v>0</v>
      </c>
      <c r="I77" s="6">
        <v>24619834.063526113</v>
      </c>
      <c r="J77" s="6">
        <v>943984.66063347994</v>
      </c>
      <c r="K77" s="6">
        <v>1748051.8099547001</v>
      </c>
      <c r="L77" s="6">
        <v>0</v>
      </c>
      <c r="M77" s="6">
        <v>0</v>
      </c>
      <c r="N77" s="7">
        <v>12256135.662325503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1122195.4174436119</v>
      </c>
      <c r="V77" s="8">
        <f t="shared" si="1"/>
        <v>40690201.613883406</v>
      </c>
      <c r="W77"/>
    </row>
    <row r="78" spans="1:23" ht="30" x14ac:dyDescent="0.25">
      <c r="A78" s="5" t="s">
        <v>5</v>
      </c>
      <c r="B78" s="5" t="s">
        <v>160</v>
      </c>
      <c r="C78" s="5" t="s">
        <v>167</v>
      </c>
      <c r="D78" s="5" t="s">
        <v>168</v>
      </c>
      <c r="E78" s="16" t="s">
        <v>171</v>
      </c>
      <c r="F78" s="16" t="s">
        <v>767</v>
      </c>
      <c r="G78" s="6">
        <v>0</v>
      </c>
      <c r="H78" s="6">
        <v>0</v>
      </c>
      <c r="I78" s="6">
        <v>23257691.536595792</v>
      </c>
      <c r="J78" s="6">
        <v>1045684.8144796001</v>
      </c>
      <c r="K78" s="6">
        <v>2215929.0950226001</v>
      </c>
      <c r="L78" s="6">
        <v>0</v>
      </c>
      <c r="M78" s="6">
        <v>0</v>
      </c>
      <c r="N78" s="7">
        <v>15795640.253275484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1060107.667474133</v>
      </c>
      <c r="V78" s="8">
        <f t="shared" si="1"/>
        <v>43375053.366847612</v>
      </c>
      <c r="W78"/>
    </row>
    <row r="79" spans="1:23" ht="30" x14ac:dyDescent="0.25">
      <c r="A79" s="5" t="s">
        <v>5</v>
      </c>
      <c r="B79" s="5" t="s">
        <v>160</v>
      </c>
      <c r="C79" s="5" t="s">
        <v>167</v>
      </c>
      <c r="D79" s="5" t="s">
        <v>168</v>
      </c>
      <c r="E79" s="16" t="s">
        <v>166</v>
      </c>
      <c r="F79" s="16" t="s">
        <v>767</v>
      </c>
      <c r="G79" s="6">
        <v>0</v>
      </c>
      <c r="H79" s="6">
        <v>0</v>
      </c>
      <c r="I79" s="6">
        <v>4929054.9471763661</v>
      </c>
      <c r="J79" s="6">
        <v>242455.05882353001</v>
      </c>
      <c r="K79" s="6">
        <v>274883.52941175998</v>
      </c>
      <c r="L79" s="6">
        <v>0</v>
      </c>
      <c r="M79" s="6">
        <v>0</v>
      </c>
      <c r="N79" s="7">
        <v>2204676.749398788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224671.00548998857</v>
      </c>
      <c r="V79" s="8">
        <f t="shared" si="1"/>
        <v>7875741.2903004326</v>
      </c>
      <c r="W79"/>
    </row>
    <row r="80" spans="1:23" ht="30" x14ac:dyDescent="0.25">
      <c r="A80" s="5" t="s">
        <v>5</v>
      </c>
      <c r="B80" s="5" t="s">
        <v>160</v>
      </c>
      <c r="C80" s="5" t="s">
        <v>167</v>
      </c>
      <c r="D80" s="5" t="s">
        <v>168</v>
      </c>
      <c r="E80" s="16" t="s">
        <v>172</v>
      </c>
      <c r="F80" s="16" t="s">
        <v>767</v>
      </c>
      <c r="G80" s="6">
        <v>0</v>
      </c>
      <c r="H80" s="6">
        <v>0</v>
      </c>
      <c r="I80" s="6">
        <v>10387136.205307003</v>
      </c>
      <c r="J80" s="6">
        <v>228323.09502261999</v>
      </c>
      <c r="K80" s="6">
        <v>339074.25339366001</v>
      </c>
      <c r="L80" s="6">
        <v>0</v>
      </c>
      <c r="M80" s="6">
        <v>0</v>
      </c>
      <c r="N80" s="7">
        <v>3113720.3472794183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481623.22444849706</v>
      </c>
      <c r="V80" s="8">
        <f t="shared" si="1"/>
        <v>14549877.125451198</v>
      </c>
      <c r="W80"/>
    </row>
    <row r="81" spans="1:23" ht="30" x14ac:dyDescent="0.25">
      <c r="A81" s="5" t="s">
        <v>5</v>
      </c>
      <c r="B81" s="5" t="s">
        <v>160</v>
      </c>
      <c r="C81" s="5" t="s">
        <v>167</v>
      </c>
      <c r="D81" s="5" t="s">
        <v>168</v>
      </c>
      <c r="E81" s="16" t="s">
        <v>173</v>
      </c>
      <c r="F81" s="16" t="s">
        <v>767</v>
      </c>
      <c r="G81" s="6">
        <v>0</v>
      </c>
      <c r="H81" s="6">
        <v>0</v>
      </c>
      <c r="I81" s="6">
        <v>17577007.02761114</v>
      </c>
      <c r="J81" s="6">
        <v>562578.08144795999</v>
      </c>
      <c r="K81" s="6">
        <v>917637.91855204001</v>
      </c>
      <c r="L81" s="6">
        <v>0</v>
      </c>
      <c r="M81" s="6">
        <v>0</v>
      </c>
      <c r="N81" s="7">
        <v>6773762.7939404864</v>
      </c>
      <c r="O81" s="7">
        <v>0</v>
      </c>
      <c r="P81" s="7">
        <v>0</v>
      </c>
      <c r="Q81" s="7">
        <v>-2563188.7585995407</v>
      </c>
      <c r="R81" s="7">
        <v>0</v>
      </c>
      <c r="S81" s="7">
        <v>0</v>
      </c>
      <c r="T81" s="7">
        <v>0</v>
      </c>
      <c r="U81" s="7">
        <v>922116.82331005682</v>
      </c>
      <c r="V81" s="8">
        <f t="shared" si="1"/>
        <v>24189913.886262145</v>
      </c>
      <c r="W81"/>
    </row>
    <row r="82" spans="1:23" ht="30" x14ac:dyDescent="0.25">
      <c r="A82" s="5" t="s">
        <v>5</v>
      </c>
      <c r="B82" s="5" t="s">
        <v>160</v>
      </c>
      <c r="C82" s="5" t="s">
        <v>174</v>
      </c>
      <c r="D82" s="5" t="s">
        <v>175</v>
      </c>
      <c r="E82" s="16" t="s">
        <v>164</v>
      </c>
      <c r="F82" s="16" t="s">
        <v>767</v>
      </c>
      <c r="G82" s="6">
        <v>0</v>
      </c>
      <c r="H82" s="6">
        <v>0</v>
      </c>
      <c r="I82" s="6">
        <v>18574452.142543964</v>
      </c>
      <c r="J82" s="6">
        <v>870915.31221719005</v>
      </c>
      <c r="K82" s="6">
        <v>1091449.3665157999</v>
      </c>
      <c r="L82" s="6">
        <v>0</v>
      </c>
      <c r="M82" s="6">
        <v>0</v>
      </c>
      <c r="N82" s="7">
        <v>7643999.7614831515</v>
      </c>
      <c r="O82" s="7">
        <v>0</v>
      </c>
      <c r="P82" s="7">
        <v>0</v>
      </c>
      <c r="Q82" s="7">
        <v>-3180630.7560036243</v>
      </c>
      <c r="R82" s="7">
        <v>0</v>
      </c>
      <c r="S82" s="7">
        <v>0</v>
      </c>
      <c r="T82" s="7">
        <v>0</v>
      </c>
      <c r="U82" s="7">
        <v>987107.54069091275</v>
      </c>
      <c r="V82" s="8">
        <f t="shared" si="1"/>
        <v>25987293.367447395</v>
      </c>
      <c r="W82"/>
    </row>
    <row r="83" spans="1:23" ht="30" x14ac:dyDescent="0.25">
      <c r="A83" s="5" t="s">
        <v>5</v>
      </c>
      <c r="B83" s="5" t="s">
        <v>160</v>
      </c>
      <c r="C83" s="5" t="s">
        <v>174</v>
      </c>
      <c r="D83" s="5" t="s">
        <v>175</v>
      </c>
      <c r="E83" s="16" t="s">
        <v>161</v>
      </c>
      <c r="F83" s="16" t="s">
        <v>767</v>
      </c>
      <c r="G83" s="6">
        <v>0</v>
      </c>
      <c r="H83" s="6">
        <v>0</v>
      </c>
      <c r="I83" s="6">
        <v>14889204.85034978</v>
      </c>
      <c r="J83" s="6">
        <v>903814.82352941995</v>
      </c>
      <c r="K83" s="6">
        <v>1272732.8506787</v>
      </c>
      <c r="L83" s="6">
        <v>0</v>
      </c>
      <c r="M83" s="6">
        <v>0</v>
      </c>
      <c r="N83" s="7">
        <v>9635988.170185294</v>
      </c>
      <c r="O83" s="7">
        <v>0</v>
      </c>
      <c r="P83" s="7">
        <v>0</v>
      </c>
      <c r="Q83" s="7">
        <v>-739194.84132980451</v>
      </c>
      <c r="R83" s="7">
        <v>0</v>
      </c>
      <c r="S83" s="7">
        <v>0</v>
      </c>
      <c r="T83" s="7">
        <v>0</v>
      </c>
      <c r="U83" s="7">
        <v>791261.36641244916</v>
      </c>
      <c r="V83" s="8">
        <f t="shared" si="1"/>
        <v>26753807.219825838</v>
      </c>
      <c r="W83"/>
    </row>
    <row r="84" spans="1:23" ht="30" x14ac:dyDescent="0.25">
      <c r="A84" s="5" t="s">
        <v>5</v>
      </c>
      <c r="B84" s="5" t="s">
        <v>160</v>
      </c>
      <c r="C84" s="5" t="s">
        <v>174</v>
      </c>
      <c r="D84" s="5" t="s">
        <v>175</v>
      </c>
      <c r="E84" s="16" t="s">
        <v>165</v>
      </c>
      <c r="F84" s="16" t="s">
        <v>767</v>
      </c>
      <c r="G84" s="6">
        <v>0</v>
      </c>
      <c r="H84" s="6">
        <v>0</v>
      </c>
      <c r="I84" s="6">
        <v>11356161.521523163</v>
      </c>
      <c r="J84" s="6">
        <v>593083.82805430004</v>
      </c>
      <c r="K84" s="6">
        <v>1198334.5248869001</v>
      </c>
      <c r="L84" s="6">
        <v>0</v>
      </c>
      <c r="M84" s="6">
        <v>0</v>
      </c>
      <c r="N84" s="7">
        <v>7097223.3876708038</v>
      </c>
      <c r="O84" s="7">
        <v>0</v>
      </c>
      <c r="P84" s="7">
        <v>0</v>
      </c>
      <c r="Q84" s="7">
        <v>7029738.3245535158</v>
      </c>
      <c r="R84" s="7">
        <v>0</v>
      </c>
      <c r="S84" s="7">
        <v>0</v>
      </c>
      <c r="T84" s="7">
        <v>0</v>
      </c>
      <c r="U84" s="7">
        <v>603503.81185801234</v>
      </c>
      <c r="V84" s="8">
        <f t="shared" si="1"/>
        <v>27878045.398546696</v>
      </c>
      <c r="W84"/>
    </row>
    <row r="85" spans="1:23" ht="30" x14ac:dyDescent="0.25">
      <c r="A85" s="5" t="s">
        <v>5</v>
      </c>
      <c r="B85" s="5" t="s">
        <v>160</v>
      </c>
      <c r="C85" s="5" t="s">
        <v>174</v>
      </c>
      <c r="D85" s="5" t="s">
        <v>175</v>
      </c>
      <c r="E85" s="16" t="s">
        <v>176</v>
      </c>
      <c r="F85" s="16" t="s">
        <v>767</v>
      </c>
      <c r="G85" s="6">
        <v>0</v>
      </c>
      <c r="H85" s="6">
        <v>0</v>
      </c>
      <c r="I85" s="6">
        <v>22773160.393425331</v>
      </c>
      <c r="J85" s="6">
        <v>1019963.3755656</v>
      </c>
      <c r="K85" s="6">
        <v>1742367.1493213</v>
      </c>
      <c r="L85" s="6">
        <v>0</v>
      </c>
      <c r="M85" s="6">
        <v>0</v>
      </c>
      <c r="N85" s="7">
        <v>11884490.864192298</v>
      </c>
      <c r="O85" s="7">
        <v>0</v>
      </c>
      <c r="P85" s="7">
        <v>0</v>
      </c>
      <c r="Q85" s="7">
        <v>-760992.18320468254</v>
      </c>
      <c r="R85" s="7">
        <v>0</v>
      </c>
      <c r="S85" s="7">
        <v>0</v>
      </c>
      <c r="T85" s="7">
        <v>0</v>
      </c>
      <c r="U85" s="7">
        <v>1210240.7208137969</v>
      </c>
      <c r="V85" s="8">
        <f t="shared" si="1"/>
        <v>37869230.320113644</v>
      </c>
      <c r="W85"/>
    </row>
    <row r="86" spans="1:23" ht="30" x14ac:dyDescent="0.25">
      <c r="A86" s="5" t="s">
        <v>5</v>
      </c>
      <c r="B86" s="5" t="s">
        <v>160</v>
      </c>
      <c r="C86" s="5" t="s">
        <v>174</v>
      </c>
      <c r="D86" s="5" t="s">
        <v>175</v>
      </c>
      <c r="E86" s="16" t="s">
        <v>177</v>
      </c>
      <c r="F86" s="16" t="s">
        <v>767</v>
      </c>
      <c r="G86" s="6">
        <v>0</v>
      </c>
      <c r="H86" s="6">
        <v>0</v>
      </c>
      <c r="I86" s="6">
        <v>24002835.427144326</v>
      </c>
      <c r="J86" s="6">
        <v>585857.09502262005</v>
      </c>
      <c r="K86" s="6">
        <v>1394056.3800905</v>
      </c>
      <c r="L86" s="6">
        <v>0</v>
      </c>
      <c r="M86" s="6">
        <v>0</v>
      </c>
      <c r="N86" s="7">
        <v>7973062.1784567237</v>
      </c>
      <c r="O86" s="7">
        <v>0</v>
      </c>
      <c r="P86" s="7">
        <v>0</v>
      </c>
      <c r="Q86" s="7">
        <v>-1612291.9853212198</v>
      </c>
      <c r="R86" s="7">
        <v>0</v>
      </c>
      <c r="S86" s="7">
        <v>0</v>
      </c>
      <c r="T86" s="7">
        <v>0</v>
      </c>
      <c r="U86" s="7">
        <v>1275589.7006420183</v>
      </c>
      <c r="V86" s="8">
        <f t="shared" si="1"/>
        <v>33619108.796034962</v>
      </c>
      <c r="W86"/>
    </row>
    <row r="87" spans="1:23" ht="30" x14ac:dyDescent="0.25">
      <c r="A87" s="5" t="s">
        <v>5</v>
      </c>
      <c r="B87" s="5" t="s">
        <v>160</v>
      </c>
      <c r="C87" s="5" t="s">
        <v>174</v>
      </c>
      <c r="D87" s="5" t="s">
        <v>175</v>
      </c>
      <c r="E87" s="16" t="s">
        <v>178</v>
      </c>
      <c r="F87" s="16" t="s">
        <v>767</v>
      </c>
      <c r="G87" s="6">
        <v>0</v>
      </c>
      <c r="H87" s="6">
        <v>0</v>
      </c>
      <c r="I87" s="6">
        <v>22641753.400994577</v>
      </c>
      <c r="J87" s="6">
        <v>603056.58823529002</v>
      </c>
      <c r="K87" s="6">
        <v>1181940.0452489001</v>
      </c>
      <c r="L87" s="6">
        <v>0</v>
      </c>
      <c r="M87" s="6">
        <v>0</v>
      </c>
      <c r="N87" s="7">
        <v>8146299.0407562684</v>
      </c>
      <c r="O87" s="7">
        <v>0</v>
      </c>
      <c r="P87" s="7">
        <v>0</v>
      </c>
      <c r="Q87" s="7">
        <v>-3202114.446938741</v>
      </c>
      <c r="R87" s="7">
        <v>0</v>
      </c>
      <c r="S87" s="7">
        <v>0</v>
      </c>
      <c r="T87" s="7">
        <v>0</v>
      </c>
      <c r="U87" s="7">
        <v>1321296.6771803377</v>
      </c>
      <c r="V87" s="8">
        <f t="shared" si="1"/>
        <v>30692231.305476628</v>
      </c>
      <c r="W87"/>
    </row>
    <row r="88" spans="1:23" ht="30" x14ac:dyDescent="0.25">
      <c r="A88" s="5" t="s">
        <v>5</v>
      </c>
      <c r="B88" s="5" t="s">
        <v>160</v>
      </c>
      <c r="C88" s="5" t="s">
        <v>174</v>
      </c>
      <c r="D88" s="5" t="s">
        <v>175</v>
      </c>
      <c r="E88" s="16" t="s">
        <v>179</v>
      </c>
      <c r="F88" s="16" t="s">
        <v>767</v>
      </c>
      <c r="G88" s="6">
        <v>0</v>
      </c>
      <c r="H88" s="6">
        <v>0</v>
      </c>
      <c r="I88" s="6">
        <v>18048168.541845165</v>
      </c>
      <c r="J88" s="6">
        <v>643377.07692308002</v>
      </c>
      <c r="K88" s="6">
        <v>1184201.2669683001</v>
      </c>
      <c r="L88" s="6">
        <v>0</v>
      </c>
      <c r="M88" s="6">
        <v>0</v>
      </c>
      <c r="N88" s="7">
        <v>7134392.4503748417</v>
      </c>
      <c r="O88" s="7">
        <v>0</v>
      </c>
      <c r="P88" s="7">
        <v>0</v>
      </c>
      <c r="Q88" s="7">
        <v>-4061424.985402918</v>
      </c>
      <c r="R88" s="7">
        <v>0</v>
      </c>
      <c r="S88" s="7">
        <v>0</v>
      </c>
      <c r="T88" s="7">
        <v>0</v>
      </c>
      <c r="U88" s="7">
        <v>1101000.1824024732</v>
      </c>
      <c r="V88" s="8">
        <f t="shared" si="1"/>
        <v>24049714.533110939</v>
      </c>
      <c r="W88"/>
    </row>
    <row r="89" spans="1:23" ht="30" x14ac:dyDescent="0.25">
      <c r="A89" s="5" t="s">
        <v>5</v>
      </c>
      <c r="B89" s="5" t="s">
        <v>160</v>
      </c>
      <c r="C89" s="5" t="s">
        <v>15</v>
      </c>
      <c r="D89" s="5" t="s">
        <v>16</v>
      </c>
      <c r="E89" s="16" t="s">
        <v>180</v>
      </c>
      <c r="F89" s="16" t="s">
        <v>767</v>
      </c>
      <c r="G89" s="6">
        <v>0</v>
      </c>
      <c r="H89" s="6">
        <v>0</v>
      </c>
      <c r="I89" s="6">
        <v>15786829.139994569</v>
      </c>
      <c r="J89" s="6">
        <v>651791.32126697002</v>
      </c>
      <c r="K89" s="6">
        <v>1119219.6380091</v>
      </c>
      <c r="L89" s="6">
        <v>0</v>
      </c>
      <c r="M89" s="6">
        <v>0</v>
      </c>
      <c r="N89" s="7">
        <v>9004408.69796036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911843.46000000008</v>
      </c>
      <c r="V89" s="8">
        <f t="shared" si="1"/>
        <v>27474092.257230997</v>
      </c>
      <c r="W89"/>
    </row>
    <row r="90" spans="1:23" x14ac:dyDescent="0.25">
      <c r="A90" s="5" t="s">
        <v>5</v>
      </c>
      <c r="B90" s="5" t="s">
        <v>181</v>
      </c>
      <c r="C90" s="5" t="s">
        <v>182</v>
      </c>
      <c r="D90" s="5" t="s">
        <v>183</v>
      </c>
      <c r="E90" s="16" t="s">
        <v>184</v>
      </c>
      <c r="F90" s="16" t="s">
        <v>768</v>
      </c>
      <c r="G90" s="6">
        <v>0</v>
      </c>
      <c r="H90" s="6">
        <v>0</v>
      </c>
      <c r="I90" s="6">
        <v>4067412.7878627079</v>
      </c>
      <c r="J90" s="6">
        <v>48730.488687782999</v>
      </c>
      <c r="K90" s="6">
        <v>186204.11764705999</v>
      </c>
      <c r="L90" s="6">
        <v>0</v>
      </c>
      <c r="M90" s="6">
        <v>0</v>
      </c>
      <c r="N90" s="7">
        <v>2359078.2127712676</v>
      </c>
      <c r="O90" s="7">
        <v>0</v>
      </c>
      <c r="P90" s="7">
        <v>0</v>
      </c>
      <c r="Q90" s="7">
        <v>4879014.938716948</v>
      </c>
      <c r="R90" s="7">
        <v>0</v>
      </c>
      <c r="S90" s="7">
        <v>0</v>
      </c>
      <c r="T90" s="7">
        <v>0</v>
      </c>
      <c r="U90" s="7">
        <v>234697.49875929265</v>
      </c>
      <c r="V90" s="8">
        <f t="shared" si="1"/>
        <v>11775138.044445058</v>
      </c>
      <c r="W90"/>
    </row>
    <row r="91" spans="1:23" x14ac:dyDescent="0.25">
      <c r="A91" s="5" t="s">
        <v>5</v>
      </c>
      <c r="B91" s="5" t="s">
        <v>181</v>
      </c>
      <c r="C91" s="5" t="s">
        <v>182</v>
      </c>
      <c r="D91" s="5" t="s">
        <v>183</v>
      </c>
      <c r="E91" s="16" t="s">
        <v>185</v>
      </c>
      <c r="F91" s="16" t="s">
        <v>768</v>
      </c>
      <c r="G91" s="6">
        <v>0</v>
      </c>
      <c r="H91" s="6">
        <v>0</v>
      </c>
      <c r="I91" s="6">
        <v>7978228.9479802353</v>
      </c>
      <c r="J91" s="6">
        <v>76364.841628959999</v>
      </c>
      <c r="K91" s="6">
        <v>591810.45248869003</v>
      </c>
      <c r="L91" s="6">
        <v>0</v>
      </c>
      <c r="M91" s="6">
        <v>0</v>
      </c>
      <c r="N91" s="7">
        <v>6970734.3953977898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460359.07253068982</v>
      </c>
      <c r="V91" s="8">
        <f t="shared" si="1"/>
        <v>16077497.710026367</v>
      </c>
      <c r="W91"/>
    </row>
    <row r="92" spans="1:23" x14ac:dyDescent="0.25">
      <c r="A92" s="5" t="s">
        <v>5</v>
      </c>
      <c r="B92" s="5" t="s">
        <v>181</v>
      </c>
      <c r="C92" s="5" t="s">
        <v>182</v>
      </c>
      <c r="D92" s="5" t="s">
        <v>183</v>
      </c>
      <c r="E92" s="16" t="s">
        <v>186</v>
      </c>
      <c r="F92" s="16" t="s">
        <v>768</v>
      </c>
      <c r="G92" s="6">
        <v>0</v>
      </c>
      <c r="H92" s="6">
        <v>0</v>
      </c>
      <c r="I92" s="6">
        <v>4591098.1184441969</v>
      </c>
      <c r="J92" s="6">
        <v>65845.954751130994</v>
      </c>
      <c r="K92" s="6">
        <v>194644.75113121999</v>
      </c>
      <c r="L92" s="6">
        <v>0</v>
      </c>
      <c r="M92" s="6">
        <v>0</v>
      </c>
      <c r="N92" s="7">
        <v>2145279.9067498585</v>
      </c>
      <c r="O92" s="7">
        <v>0</v>
      </c>
      <c r="P92" s="7">
        <v>0</v>
      </c>
      <c r="Q92" s="7">
        <v>1383065.7745427415</v>
      </c>
      <c r="R92" s="7">
        <v>0</v>
      </c>
      <c r="S92" s="7">
        <v>0</v>
      </c>
      <c r="T92" s="7">
        <v>0</v>
      </c>
      <c r="U92" s="7">
        <v>264915.14413602179</v>
      </c>
      <c r="V92" s="8">
        <f t="shared" si="1"/>
        <v>8644849.6497551687</v>
      </c>
      <c r="W92"/>
    </row>
    <row r="93" spans="1:23" x14ac:dyDescent="0.25">
      <c r="A93" s="5" t="s">
        <v>5</v>
      </c>
      <c r="B93" s="5" t="s">
        <v>181</v>
      </c>
      <c r="C93" s="5" t="s">
        <v>182</v>
      </c>
      <c r="D93" s="5" t="s">
        <v>183</v>
      </c>
      <c r="E93" s="16" t="s">
        <v>187</v>
      </c>
      <c r="F93" s="16" t="s">
        <v>768</v>
      </c>
      <c r="G93" s="6">
        <v>0</v>
      </c>
      <c r="H93" s="6">
        <v>0</v>
      </c>
      <c r="I93" s="6">
        <v>7155224.6901752502</v>
      </c>
      <c r="J93" s="6">
        <v>49004.479638008997</v>
      </c>
      <c r="K93" s="6">
        <v>220272.76018099999</v>
      </c>
      <c r="L93" s="6">
        <v>0</v>
      </c>
      <c r="M93" s="6">
        <v>0</v>
      </c>
      <c r="N93" s="7">
        <v>2366301.6285921298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428957.60457399581</v>
      </c>
      <c r="V93" s="8">
        <f t="shared" si="1"/>
        <v>10219761.163160384</v>
      </c>
      <c r="W93"/>
    </row>
    <row r="94" spans="1:23" ht="30" x14ac:dyDescent="0.25">
      <c r="A94" s="5" t="s">
        <v>5</v>
      </c>
      <c r="B94" s="5" t="s">
        <v>188</v>
      </c>
      <c r="C94" s="5" t="s">
        <v>189</v>
      </c>
      <c r="D94" s="5" t="s">
        <v>190</v>
      </c>
      <c r="E94" s="16" t="s">
        <v>191</v>
      </c>
      <c r="F94" s="16" t="s">
        <v>767</v>
      </c>
      <c r="G94" s="6">
        <v>0</v>
      </c>
      <c r="H94" s="6">
        <v>0</v>
      </c>
      <c r="I94" s="6">
        <v>10469933.81627848</v>
      </c>
      <c r="J94" s="6">
        <v>557577.09502262995</v>
      </c>
      <c r="K94" s="6">
        <v>1068154.7511312</v>
      </c>
      <c r="L94" s="6">
        <v>0</v>
      </c>
      <c r="M94" s="6">
        <v>0</v>
      </c>
      <c r="N94" s="7">
        <v>7465765.4372063475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540000</v>
      </c>
      <c r="V94" s="8">
        <f t="shared" si="1"/>
        <v>20101431.099638656</v>
      </c>
      <c r="W94"/>
    </row>
    <row r="95" spans="1:23" ht="30" x14ac:dyDescent="0.25">
      <c r="A95" s="5" t="s">
        <v>5</v>
      </c>
      <c r="B95" s="5" t="s">
        <v>192</v>
      </c>
      <c r="C95" s="5" t="s">
        <v>193</v>
      </c>
      <c r="D95" s="5" t="s">
        <v>194</v>
      </c>
      <c r="E95" s="16" t="s">
        <v>195</v>
      </c>
      <c r="F95" s="16" t="s">
        <v>767</v>
      </c>
      <c r="G95" s="6">
        <v>0</v>
      </c>
      <c r="H95" s="6">
        <v>0</v>
      </c>
      <c r="I95" s="6">
        <v>73731405.55266431</v>
      </c>
      <c r="J95" s="6">
        <v>2383009.9276017998</v>
      </c>
      <c r="K95" s="6">
        <v>5401220.4977375995</v>
      </c>
      <c r="L95" s="6">
        <v>0</v>
      </c>
      <c r="M95" s="6">
        <v>0</v>
      </c>
      <c r="N95" s="7">
        <v>35097964.631530017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4054026.42</v>
      </c>
      <c r="V95" s="8">
        <f t="shared" si="1"/>
        <v>120667627.02953373</v>
      </c>
      <c r="W95"/>
    </row>
    <row r="96" spans="1:23" ht="30" x14ac:dyDescent="0.25">
      <c r="A96" s="5" t="s">
        <v>5</v>
      </c>
      <c r="B96" s="5" t="s">
        <v>192</v>
      </c>
      <c r="C96" s="5" t="s">
        <v>196</v>
      </c>
      <c r="D96" s="5" t="s">
        <v>197</v>
      </c>
      <c r="E96" s="16" t="s">
        <v>198</v>
      </c>
      <c r="F96" s="16" t="s">
        <v>767</v>
      </c>
      <c r="G96" s="6">
        <v>0</v>
      </c>
      <c r="H96" s="6">
        <v>0</v>
      </c>
      <c r="I96" s="6">
        <v>70439626.623632774</v>
      </c>
      <c r="J96" s="6">
        <v>2172207.2760180999</v>
      </c>
      <c r="K96" s="6">
        <v>5172466.7873302996</v>
      </c>
      <c r="L96" s="6">
        <v>0</v>
      </c>
      <c r="M96" s="6">
        <v>0</v>
      </c>
      <c r="N96" s="7">
        <v>34455973.084391758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3545636.58</v>
      </c>
      <c r="V96" s="8">
        <f t="shared" si="1"/>
        <v>115785910.35137293</v>
      </c>
      <c r="W96"/>
    </row>
    <row r="97" spans="1:23" ht="30" x14ac:dyDescent="0.25">
      <c r="A97" s="5" t="s">
        <v>5</v>
      </c>
      <c r="B97" s="5" t="s">
        <v>192</v>
      </c>
      <c r="C97" s="5" t="s">
        <v>199</v>
      </c>
      <c r="D97" s="5" t="s">
        <v>200</v>
      </c>
      <c r="E97" s="16" t="s">
        <v>201</v>
      </c>
      <c r="F97" s="16" t="s">
        <v>767</v>
      </c>
      <c r="G97" s="6">
        <v>0</v>
      </c>
      <c r="H97" s="6">
        <v>0</v>
      </c>
      <c r="I97" s="6">
        <v>49765033.915920749</v>
      </c>
      <c r="J97" s="6">
        <v>1514726.6063347999</v>
      </c>
      <c r="K97" s="6">
        <v>3773124.9321266999</v>
      </c>
      <c r="L97" s="6">
        <v>0</v>
      </c>
      <c r="M97" s="6">
        <v>0</v>
      </c>
      <c r="N97" s="7">
        <v>25915821.707194291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2268850.6799999997</v>
      </c>
      <c r="V97" s="8">
        <f t="shared" si="1"/>
        <v>83237557.841576546</v>
      </c>
      <c r="W97"/>
    </row>
    <row r="98" spans="1:23" x14ac:dyDescent="0.25">
      <c r="A98" s="5" t="s">
        <v>5</v>
      </c>
      <c r="B98" s="5" t="s">
        <v>202</v>
      </c>
      <c r="C98" s="5" t="s">
        <v>87</v>
      </c>
      <c r="D98" s="5" t="s">
        <v>88</v>
      </c>
      <c r="E98" s="16" t="s">
        <v>203</v>
      </c>
      <c r="F98" s="16" t="s">
        <v>767</v>
      </c>
      <c r="G98" s="6">
        <v>0</v>
      </c>
      <c r="H98" s="6">
        <v>0</v>
      </c>
      <c r="I98" s="6">
        <v>192530311.37260875</v>
      </c>
      <c r="J98" s="6">
        <v>5028021.6832579002</v>
      </c>
      <c r="K98" s="6">
        <v>17739695.520362001</v>
      </c>
      <c r="L98" s="6">
        <v>0</v>
      </c>
      <c r="M98" s="6">
        <v>0</v>
      </c>
      <c r="N98" s="7">
        <v>100931273.80674326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9290059.0200000014</v>
      </c>
      <c r="V98" s="8">
        <f t="shared" si="1"/>
        <v>325519361.40297186</v>
      </c>
      <c r="W98"/>
    </row>
    <row r="99" spans="1:23" x14ac:dyDescent="0.25">
      <c r="A99" s="5" t="s">
        <v>5</v>
      </c>
      <c r="B99" s="5" t="s">
        <v>204</v>
      </c>
      <c r="C99" s="5" t="s">
        <v>100</v>
      </c>
      <c r="D99" s="5" t="s">
        <v>101</v>
      </c>
      <c r="E99" s="16" t="s">
        <v>205</v>
      </c>
      <c r="F99" s="16" t="s">
        <v>767</v>
      </c>
      <c r="G99" s="6">
        <v>0</v>
      </c>
      <c r="H99" s="6">
        <v>0</v>
      </c>
      <c r="I99" s="6">
        <v>11655481.882369863</v>
      </c>
      <c r="J99" s="6">
        <v>515406.43438913999</v>
      </c>
      <c r="K99" s="6">
        <v>930192.85067872005</v>
      </c>
      <c r="L99" s="6">
        <v>0</v>
      </c>
      <c r="M99" s="6">
        <v>0</v>
      </c>
      <c r="N99" s="7">
        <v>6438906.0010479903</v>
      </c>
      <c r="O99" s="7">
        <v>0</v>
      </c>
      <c r="P99" s="7">
        <v>0</v>
      </c>
      <c r="Q99" s="7">
        <v>-680293.74890941684</v>
      </c>
      <c r="R99" s="7">
        <v>0</v>
      </c>
      <c r="S99" s="7">
        <v>0</v>
      </c>
      <c r="T99" s="7">
        <v>0</v>
      </c>
      <c r="U99" s="7">
        <v>512706.24</v>
      </c>
      <c r="V99" s="8">
        <f t="shared" si="1"/>
        <v>19372399.659576293</v>
      </c>
      <c r="W99"/>
    </row>
    <row r="100" spans="1:23" ht="30" x14ac:dyDescent="0.25">
      <c r="A100" s="5" t="s">
        <v>5</v>
      </c>
      <c r="B100" s="5" t="s">
        <v>204</v>
      </c>
      <c r="C100" s="5" t="s">
        <v>193</v>
      </c>
      <c r="D100" s="5" t="s">
        <v>194</v>
      </c>
      <c r="E100" s="16" t="s">
        <v>206</v>
      </c>
      <c r="F100" s="16" t="s">
        <v>767</v>
      </c>
      <c r="G100" s="6">
        <v>0</v>
      </c>
      <c r="H100" s="6">
        <v>0</v>
      </c>
      <c r="I100" s="6">
        <v>36061943.045631707</v>
      </c>
      <c r="J100" s="6">
        <v>833266.33484162996</v>
      </c>
      <c r="K100" s="6">
        <v>1538240.4977376</v>
      </c>
      <c r="L100" s="6">
        <v>0</v>
      </c>
      <c r="M100" s="6">
        <v>0</v>
      </c>
      <c r="N100" s="7">
        <v>10629291.319314156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1823654.8800000001</v>
      </c>
      <c r="V100" s="8">
        <f t="shared" si="1"/>
        <v>50886396.077525102</v>
      </c>
      <c r="W100"/>
    </row>
    <row r="101" spans="1:23" x14ac:dyDescent="0.25">
      <c r="A101" s="5" t="s">
        <v>5</v>
      </c>
      <c r="B101" s="5" t="s">
        <v>207</v>
      </c>
      <c r="C101" s="5" t="s">
        <v>208</v>
      </c>
      <c r="D101" s="5" t="s">
        <v>209</v>
      </c>
      <c r="E101" s="16" t="s">
        <v>210</v>
      </c>
      <c r="F101" s="16" t="s">
        <v>768</v>
      </c>
      <c r="G101" s="6">
        <v>0</v>
      </c>
      <c r="H101" s="6">
        <v>0</v>
      </c>
      <c r="I101" s="6">
        <v>30319798.416185927</v>
      </c>
      <c r="J101" s="6">
        <v>1207367.4027149</v>
      </c>
      <c r="K101" s="6">
        <v>2596386.2443439001</v>
      </c>
      <c r="L101" s="6">
        <v>0</v>
      </c>
      <c r="M101" s="6">
        <v>0</v>
      </c>
      <c r="N101" s="7">
        <v>22739460.680717517</v>
      </c>
      <c r="O101" s="7">
        <v>0</v>
      </c>
      <c r="P101" s="7">
        <v>0</v>
      </c>
      <c r="Q101" s="7">
        <v>1479754.7487468421</v>
      </c>
      <c r="R101" s="7">
        <v>0</v>
      </c>
      <c r="S101" s="7">
        <v>0</v>
      </c>
      <c r="T101" s="7">
        <v>0</v>
      </c>
      <c r="U101" s="7">
        <v>2690556.48</v>
      </c>
      <c r="V101" s="8">
        <f t="shared" si="1"/>
        <v>61033323.972709082</v>
      </c>
      <c r="W101"/>
    </row>
    <row r="102" spans="1:23" ht="30" x14ac:dyDescent="0.25">
      <c r="A102" s="5" t="s">
        <v>5</v>
      </c>
      <c r="B102" s="5" t="s">
        <v>207</v>
      </c>
      <c r="C102" s="5" t="s">
        <v>211</v>
      </c>
      <c r="D102" s="5" t="s">
        <v>212</v>
      </c>
      <c r="E102" s="16" t="s">
        <v>213</v>
      </c>
      <c r="F102" s="16" t="s">
        <v>768</v>
      </c>
      <c r="G102" s="6">
        <v>0</v>
      </c>
      <c r="H102" s="6">
        <v>0</v>
      </c>
      <c r="I102" s="6">
        <v>14953612.08510616</v>
      </c>
      <c r="J102" s="6">
        <v>594077.86425339</v>
      </c>
      <c r="K102" s="6">
        <v>1884615.0678733001</v>
      </c>
      <c r="L102" s="6">
        <v>0</v>
      </c>
      <c r="M102" s="6">
        <v>0</v>
      </c>
      <c r="N102" s="7">
        <v>18871796.030208156</v>
      </c>
      <c r="O102" s="7">
        <v>0</v>
      </c>
      <c r="P102" s="7">
        <v>0</v>
      </c>
      <c r="Q102" s="7">
        <v>-8884887.7177827768</v>
      </c>
      <c r="R102" s="7">
        <v>0</v>
      </c>
      <c r="S102" s="7">
        <v>0</v>
      </c>
      <c r="T102" s="7">
        <v>0</v>
      </c>
      <c r="U102" s="7">
        <v>828779.61793463526</v>
      </c>
      <c r="V102" s="8">
        <f t="shared" si="1"/>
        <v>28247992.947592866</v>
      </c>
      <c r="W102"/>
    </row>
    <row r="103" spans="1:23" x14ac:dyDescent="0.25">
      <c r="A103" s="5" t="s">
        <v>5</v>
      </c>
      <c r="B103" s="5" t="s">
        <v>207</v>
      </c>
      <c r="C103" s="5" t="s">
        <v>214</v>
      </c>
      <c r="D103" s="5" t="s">
        <v>215</v>
      </c>
      <c r="E103" s="16" t="s">
        <v>216</v>
      </c>
      <c r="F103" s="16" t="s">
        <v>768</v>
      </c>
      <c r="G103" s="6">
        <v>0</v>
      </c>
      <c r="H103" s="6">
        <v>0</v>
      </c>
      <c r="I103" s="6">
        <v>36033887.231682718</v>
      </c>
      <c r="J103" s="6">
        <v>1404992.8687783</v>
      </c>
      <c r="K103" s="6">
        <v>2819343.3031674</v>
      </c>
      <c r="L103" s="6">
        <v>0</v>
      </c>
      <c r="M103" s="6">
        <v>0</v>
      </c>
      <c r="N103" s="7">
        <v>27016082.129889026</v>
      </c>
      <c r="O103" s="7">
        <v>0</v>
      </c>
      <c r="P103" s="7">
        <v>0</v>
      </c>
      <c r="Q103" s="7">
        <v>14154838.493490711</v>
      </c>
      <c r="R103" s="7">
        <v>0</v>
      </c>
      <c r="S103" s="7">
        <v>0</v>
      </c>
      <c r="T103" s="7">
        <v>0</v>
      </c>
      <c r="U103" s="7">
        <v>3366719.46</v>
      </c>
      <c r="V103" s="8">
        <f t="shared" si="1"/>
        <v>84795863.487008154</v>
      </c>
      <c r="W103"/>
    </row>
    <row r="104" spans="1:23" x14ac:dyDescent="0.25">
      <c r="A104" s="5" t="s">
        <v>5</v>
      </c>
      <c r="B104" s="5" t="s">
        <v>207</v>
      </c>
      <c r="C104" s="5" t="s">
        <v>61</v>
      </c>
      <c r="D104" s="5" t="s">
        <v>62</v>
      </c>
      <c r="E104" s="16" t="s">
        <v>217</v>
      </c>
      <c r="F104" s="16" t="s">
        <v>768</v>
      </c>
      <c r="G104" s="6">
        <v>0</v>
      </c>
      <c r="H104" s="6">
        <v>0</v>
      </c>
      <c r="I104" s="6">
        <v>20580071.615510579</v>
      </c>
      <c r="J104" s="6">
        <v>509091.35746606003</v>
      </c>
      <c r="K104" s="6">
        <v>1568125.1583711</v>
      </c>
      <c r="L104" s="6">
        <v>0</v>
      </c>
      <c r="M104" s="6">
        <v>0</v>
      </c>
      <c r="N104" s="7">
        <v>13609189.170078104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1260000</v>
      </c>
      <c r="V104" s="8">
        <f t="shared" si="1"/>
        <v>37526477.301425844</v>
      </c>
      <c r="W104"/>
    </row>
    <row r="105" spans="1:23" x14ac:dyDescent="0.25">
      <c r="A105" s="5" t="s">
        <v>5</v>
      </c>
      <c r="B105" s="5" t="s">
        <v>207</v>
      </c>
      <c r="C105" s="5" t="s">
        <v>218</v>
      </c>
      <c r="D105" s="5" t="s">
        <v>219</v>
      </c>
      <c r="E105" s="16" t="s">
        <v>220</v>
      </c>
      <c r="F105" s="16" t="s">
        <v>768</v>
      </c>
      <c r="G105" s="6">
        <v>0</v>
      </c>
      <c r="H105" s="6">
        <v>0</v>
      </c>
      <c r="I105" s="6">
        <v>4276688.0682058558</v>
      </c>
      <c r="J105" s="6">
        <v>266877.82805429999</v>
      </c>
      <c r="K105" s="6">
        <v>724217.10407240002</v>
      </c>
      <c r="L105" s="6">
        <v>0</v>
      </c>
      <c r="M105" s="6">
        <v>0</v>
      </c>
      <c r="N105" s="7">
        <v>8180645.9868940637</v>
      </c>
      <c r="O105" s="7">
        <v>0</v>
      </c>
      <c r="P105" s="7">
        <v>0</v>
      </c>
      <c r="Q105" s="7">
        <v>-6050605.1049100943</v>
      </c>
      <c r="R105" s="7">
        <v>0</v>
      </c>
      <c r="S105" s="7">
        <v>0</v>
      </c>
      <c r="T105" s="7">
        <v>0</v>
      </c>
      <c r="U105" s="7">
        <v>205642.62</v>
      </c>
      <c r="V105" s="8">
        <f t="shared" si="1"/>
        <v>7603466.5023165261</v>
      </c>
      <c r="W105"/>
    </row>
    <row r="106" spans="1:23" ht="30" x14ac:dyDescent="0.25">
      <c r="A106" s="5" t="s">
        <v>5</v>
      </c>
      <c r="B106" s="5" t="s">
        <v>207</v>
      </c>
      <c r="C106" s="5" t="s">
        <v>211</v>
      </c>
      <c r="D106" s="5" t="s">
        <v>212</v>
      </c>
      <c r="E106" s="16" t="s">
        <v>221</v>
      </c>
      <c r="F106" s="16" t="s">
        <v>768</v>
      </c>
      <c r="G106" s="6">
        <v>0</v>
      </c>
      <c r="H106" s="6">
        <v>0</v>
      </c>
      <c r="I106" s="6">
        <v>3607681.9545726888</v>
      </c>
      <c r="J106" s="6">
        <v>99936.923076923005</v>
      </c>
      <c r="K106" s="6">
        <v>329118.50678733003</v>
      </c>
      <c r="L106" s="6">
        <v>0</v>
      </c>
      <c r="M106" s="6">
        <v>0</v>
      </c>
      <c r="N106" s="7">
        <v>2992369.6752739497</v>
      </c>
      <c r="O106" s="7">
        <v>0</v>
      </c>
      <c r="P106" s="7">
        <v>0</v>
      </c>
      <c r="Q106" s="7">
        <v>-774650.58756132412</v>
      </c>
      <c r="R106" s="7">
        <v>0</v>
      </c>
      <c r="S106" s="7">
        <v>0</v>
      </c>
      <c r="T106" s="7">
        <v>0</v>
      </c>
      <c r="U106" s="7">
        <v>199949.9020653647</v>
      </c>
      <c r="V106" s="8">
        <f t="shared" si="1"/>
        <v>6454406.3742149323</v>
      </c>
      <c r="W106"/>
    </row>
    <row r="107" spans="1:23" x14ac:dyDescent="0.25">
      <c r="A107" s="5" t="s">
        <v>5</v>
      </c>
      <c r="B107" s="5" t="s">
        <v>207</v>
      </c>
      <c r="C107" s="5" t="s">
        <v>222</v>
      </c>
      <c r="D107" s="5" t="s">
        <v>223</v>
      </c>
      <c r="E107" s="16" t="s">
        <v>224</v>
      </c>
      <c r="F107" s="16" t="s">
        <v>768</v>
      </c>
      <c r="G107" s="6">
        <v>0</v>
      </c>
      <c r="H107" s="6">
        <v>0</v>
      </c>
      <c r="I107" s="6">
        <v>4758129.1554926131</v>
      </c>
      <c r="J107" s="6">
        <v>197268.14479637999</v>
      </c>
      <c r="K107" s="6">
        <v>621258.09954751004</v>
      </c>
      <c r="L107" s="6">
        <v>0</v>
      </c>
      <c r="M107" s="6">
        <v>0</v>
      </c>
      <c r="N107" s="7">
        <v>5616046.4328461271</v>
      </c>
      <c r="O107" s="7">
        <v>0</v>
      </c>
      <c r="P107" s="7">
        <v>0</v>
      </c>
      <c r="Q107" s="7">
        <v>-885644.70489441918</v>
      </c>
      <c r="R107" s="7">
        <v>0</v>
      </c>
      <c r="S107" s="7">
        <v>0</v>
      </c>
      <c r="T107" s="7">
        <v>0</v>
      </c>
      <c r="U107" s="7">
        <v>326314.62</v>
      </c>
      <c r="V107" s="8">
        <f t="shared" si="1"/>
        <v>10633371.747788209</v>
      </c>
      <c r="W107"/>
    </row>
    <row r="108" spans="1:23" ht="30" x14ac:dyDescent="0.25">
      <c r="A108" s="5" t="s">
        <v>5</v>
      </c>
      <c r="B108" s="5" t="s">
        <v>225</v>
      </c>
      <c r="C108" s="5" t="s">
        <v>24</v>
      </c>
      <c r="D108" s="5" t="s">
        <v>25</v>
      </c>
      <c r="E108" s="16" t="s">
        <v>226</v>
      </c>
      <c r="F108" s="16" t="s">
        <v>769</v>
      </c>
      <c r="G108" s="6">
        <v>0</v>
      </c>
      <c r="H108" s="6">
        <v>0</v>
      </c>
      <c r="I108" s="6">
        <v>38549384.849948511</v>
      </c>
      <c r="J108" s="6">
        <v>860750.40723981999</v>
      </c>
      <c r="K108" s="6">
        <v>2127230.7692308002</v>
      </c>
      <c r="L108" s="6">
        <v>0</v>
      </c>
      <c r="M108" s="6">
        <v>0</v>
      </c>
      <c r="N108" s="7">
        <v>17835967.268510915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2179865.5204002871</v>
      </c>
      <c r="V108" s="8">
        <f t="shared" si="1"/>
        <v>61553198.815330327</v>
      </c>
      <c r="W108"/>
    </row>
    <row r="109" spans="1:23" ht="30" x14ac:dyDescent="0.25">
      <c r="A109" s="5" t="s">
        <v>5</v>
      </c>
      <c r="B109" s="5" t="s">
        <v>225</v>
      </c>
      <c r="C109" s="5" t="s">
        <v>24</v>
      </c>
      <c r="D109" s="5" t="s">
        <v>25</v>
      </c>
      <c r="E109" s="16" t="s">
        <v>227</v>
      </c>
      <c r="F109" s="16" t="s">
        <v>769</v>
      </c>
      <c r="G109" s="6">
        <v>0</v>
      </c>
      <c r="H109" s="6">
        <v>0</v>
      </c>
      <c r="I109" s="6">
        <v>28304342.557605423</v>
      </c>
      <c r="J109" s="6">
        <v>730833.69230769004</v>
      </c>
      <c r="K109" s="6">
        <v>1629045.7466062999</v>
      </c>
      <c r="L109" s="6">
        <v>0</v>
      </c>
      <c r="M109" s="6">
        <v>0</v>
      </c>
      <c r="N109" s="7">
        <v>14218181.029139597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1600535.5379621561</v>
      </c>
      <c r="V109" s="8">
        <f t="shared" si="1"/>
        <v>46482938.563621163</v>
      </c>
      <c r="W109"/>
    </row>
    <row r="110" spans="1:23" ht="30" x14ac:dyDescent="0.25">
      <c r="A110" s="5" t="s">
        <v>5</v>
      </c>
      <c r="B110" s="5" t="s">
        <v>225</v>
      </c>
      <c r="C110" s="5" t="s">
        <v>24</v>
      </c>
      <c r="D110" s="5" t="s">
        <v>25</v>
      </c>
      <c r="E110" s="16" t="s">
        <v>228</v>
      </c>
      <c r="F110" s="16" t="s">
        <v>769</v>
      </c>
      <c r="G110" s="6">
        <v>0</v>
      </c>
      <c r="H110" s="6">
        <v>0</v>
      </c>
      <c r="I110" s="6">
        <v>8131233.9029292781</v>
      </c>
      <c r="J110" s="6">
        <v>291277.54751131003</v>
      </c>
      <c r="K110" s="6">
        <v>666360.58823529002</v>
      </c>
      <c r="L110" s="6">
        <v>0</v>
      </c>
      <c r="M110" s="6">
        <v>0</v>
      </c>
      <c r="N110" s="7">
        <v>5413197.8179859426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459799.72163755709</v>
      </c>
      <c r="V110" s="8">
        <f t="shared" si="1"/>
        <v>14961869.578299377</v>
      </c>
      <c r="W110"/>
    </row>
    <row r="111" spans="1:23" ht="30" x14ac:dyDescent="0.25">
      <c r="A111" s="5" t="s">
        <v>5</v>
      </c>
      <c r="B111" s="5" t="s">
        <v>225</v>
      </c>
      <c r="C111" s="5" t="s">
        <v>7</v>
      </c>
      <c r="D111" s="5" t="s">
        <v>8</v>
      </c>
      <c r="E111" s="16" t="s">
        <v>229</v>
      </c>
      <c r="F111" s="16" t="s">
        <v>769</v>
      </c>
      <c r="G111" s="6">
        <v>0</v>
      </c>
      <c r="H111" s="6">
        <v>0</v>
      </c>
      <c r="I111" s="6">
        <v>31695296.808935173</v>
      </c>
      <c r="J111" s="6">
        <v>710767.94570136</v>
      </c>
      <c r="K111" s="6">
        <v>1261458.5972851</v>
      </c>
      <c r="L111" s="6">
        <v>0</v>
      </c>
      <c r="M111" s="6">
        <v>0</v>
      </c>
      <c r="N111" s="7">
        <v>8600045.5097540896</v>
      </c>
      <c r="O111" s="7">
        <v>0</v>
      </c>
      <c r="P111" s="7">
        <v>0</v>
      </c>
      <c r="Q111" s="7">
        <v>-2710114.2122541051</v>
      </c>
      <c r="R111" s="7">
        <v>0</v>
      </c>
      <c r="S111" s="7">
        <v>0</v>
      </c>
      <c r="T111" s="7">
        <v>0</v>
      </c>
      <c r="U111" s="7">
        <v>2525912.0074893525</v>
      </c>
      <c r="V111" s="8">
        <f t="shared" si="1"/>
        <v>42083366.656910971</v>
      </c>
      <c r="W111"/>
    </row>
    <row r="112" spans="1:23" ht="30" x14ac:dyDescent="0.25">
      <c r="A112" s="5" t="s">
        <v>5</v>
      </c>
      <c r="B112" s="5" t="s">
        <v>225</v>
      </c>
      <c r="C112" s="5" t="s">
        <v>7</v>
      </c>
      <c r="D112" s="5" t="s">
        <v>8</v>
      </c>
      <c r="E112" s="16" t="s">
        <v>230</v>
      </c>
      <c r="F112" s="16" t="s">
        <v>769</v>
      </c>
      <c r="G112" s="6">
        <v>0</v>
      </c>
      <c r="H112" s="6">
        <v>0</v>
      </c>
      <c r="I112" s="6">
        <v>2347427.1529135732</v>
      </c>
      <c r="J112" s="6">
        <v>450252.55203620001</v>
      </c>
      <c r="K112" s="6">
        <v>952116.69683257001</v>
      </c>
      <c r="L112" s="6">
        <v>0</v>
      </c>
      <c r="M112" s="6">
        <v>0</v>
      </c>
      <c r="N112" s="7">
        <v>10687652.181420721</v>
      </c>
      <c r="O112" s="7">
        <v>0</v>
      </c>
      <c r="P112" s="7">
        <v>0</v>
      </c>
      <c r="Q112" s="7">
        <v>-849136.90278814954</v>
      </c>
      <c r="R112" s="7">
        <v>0</v>
      </c>
      <c r="S112" s="7">
        <v>0</v>
      </c>
      <c r="T112" s="7">
        <v>0</v>
      </c>
      <c r="U112" s="7">
        <v>185713.71613575757</v>
      </c>
      <c r="V112" s="8">
        <f t="shared" si="1"/>
        <v>13774025.396550672</v>
      </c>
      <c r="W112"/>
    </row>
    <row r="113" spans="1:23" ht="30" x14ac:dyDescent="0.25">
      <c r="A113" s="5" t="s">
        <v>5</v>
      </c>
      <c r="B113" s="5" t="s">
        <v>225</v>
      </c>
      <c r="C113" s="5" t="s">
        <v>7</v>
      </c>
      <c r="D113" s="5" t="s">
        <v>8</v>
      </c>
      <c r="E113" s="16" t="s">
        <v>231</v>
      </c>
      <c r="F113" s="16" t="s">
        <v>769</v>
      </c>
      <c r="G113" s="6">
        <v>0</v>
      </c>
      <c r="H113" s="6">
        <v>0</v>
      </c>
      <c r="I113" s="6">
        <v>8050603.5180766396</v>
      </c>
      <c r="J113" s="6">
        <v>700769.38461538998</v>
      </c>
      <c r="K113" s="6">
        <v>1232543.5294118</v>
      </c>
      <c r="L113" s="6">
        <v>0</v>
      </c>
      <c r="M113" s="6">
        <v>0</v>
      </c>
      <c r="N113" s="7">
        <v>11679610.28710876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636913.26677461446</v>
      </c>
      <c r="V113" s="8">
        <f t="shared" si="1"/>
        <v>22300439.985987205</v>
      </c>
      <c r="W113"/>
    </row>
    <row r="114" spans="1:23" ht="30" x14ac:dyDescent="0.25">
      <c r="A114" s="5" t="s">
        <v>5</v>
      </c>
      <c r="B114" s="5" t="s">
        <v>225</v>
      </c>
      <c r="C114" s="5" t="s">
        <v>7</v>
      </c>
      <c r="D114" s="5" t="s">
        <v>8</v>
      </c>
      <c r="E114" s="16" t="s">
        <v>232</v>
      </c>
      <c r="F114" s="16" t="s">
        <v>769</v>
      </c>
      <c r="G114" s="6">
        <v>0</v>
      </c>
      <c r="H114" s="6">
        <v>0</v>
      </c>
      <c r="I114" s="6">
        <v>5228888.7786010671</v>
      </c>
      <c r="J114" s="6">
        <v>260154.24434388999</v>
      </c>
      <c r="K114" s="6">
        <v>473353.39366515999</v>
      </c>
      <c r="L114" s="6">
        <v>0</v>
      </c>
      <c r="M114" s="6">
        <v>0</v>
      </c>
      <c r="N114" s="7">
        <v>5301731.7089704126</v>
      </c>
      <c r="O114" s="7">
        <v>0</v>
      </c>
      <c r="P114" s="7">
        <v>0</v>
      </c>
      <c r="Q114" s="7">
        <v>7316414.0303168278</v>
      </c>
      <c r="R114" s="7">
        <v>0</v>
      </c>
      <c r="S114" s="7">
        <v>0</v>
      </c>
      <c r="T114" s="7">
        <v>0</v>
      </c>
      <c r="U114" s="7">
        <v>413676.89094389521</v>
      </c>
      <c r="V114" s="8">
        <f t="shared" si="1"/>
        <v>18994219.046841253</v>
      </c>
      <c r="W114"/>
    </row>
    <row r="115" spans="1:23" ht="30" x14ac:dyDescent="0.25">
      <c r="A115" s="5" t="s">
        <v>5</v>
      </c>
      <c r="B115" s="5" t="s">
        <v>225</v>
      </c>
      <c r="C115" s="5" t="s">
        <v>7</v>
      </c>
      <c r="D115" s="5" t="s">
        <v>8</v>
      </c>
      <c r="E115" s="16" t="s">
        <v>233</v>
      </c>
      <c r="F115" s="16" t="s">
        <v>769</v>
      </c>
      <c r="G115" s="6">
        <v>0</v>
      </c>
      <c r="H115" s="6">
        <v>0</v>
      </c>
      <c r="I115" s="6">
        <v>6884473.3796023186</v>
      </c>
      <c r="J115" s="6">
        <v>85101.321266968007</v>
      </c>
      <c r="K115" s="6">
        <v>134857.51131222001</v>
      </c>
      <c r="L115" s="6">
        <v>0</v>
      </c>
      <c r="M115" s="6">
        <v>0</v>
      </c>
      <c r="N115" s="7">
        <v>844931.19432383217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551741.51913791208</v>
      </c>
      <c r="V115" s="8">
        <f t="shared" si="1"/>
        <v>8501104.9256432503</v>
      </c>
      <c r="W115"/>
    </row>
    <row r="116" spans="1:23" ht="30" x14ac:dyDescent="0.25">
      <c r="A116" s="5" t="s">
        <v>5</v>
      </c>
      <c r="B116" s="5" t="s">
        <v>225</v>
      </c>
      <c r="C116" s="5" t="s">
        <v>7</v>
      </c>
      <c r="D116" s="5" t="s">
        <v>8</v>
      </c>
      <c r="E116" s="16" t="s">
        <v>234</v>
      </c>
      <c r="F116" s="16" t="s">
        <v>769</v>
      </c>
      <c r="G116" s="6">
        <v>0</v>
      </c>
      <c r="H116" s="6">
        <v>0</v>
      </c>
      <c r="I116" s="6">
        <v>10972338.279251361</v>
      </c>
      <c r="J116" s="6">
        <v>428584.28054299002</v>
      </c>
      <c r="K116" s="6">
        <v>541098.46153845999</v>
      </c>
      <c r="L116" s="6">
        <v>0</v>
      </c>
      <c r="M116" s="6">
        <v>0</v>
      </c>
      <c r="N116" s="7">
        <v>4733061.9156358838</v>
      </c>
      <c r="O116" s="7">
        <v>0</v>
      </c>
      <c r="P116" s="7">
        <v>0</v>
      </c>
      <c r="Q116" s="7">
        <v>5660016.2985667549</v>
      </c>
      <c r="R116" s="7">
        <v>0</v>
      </c>
      <c r="S116" s="7">
        <v>0</v>
      </c>
      <c r="T116" s="7">
        <v>0</v>
      </c>
      <c r="U116" s="7">
        <v>868062.59951846837</v>
      </c>
      <c r="V116" s="8">
        <f t="shared" si="1"/>
        <v>23203161.835053917</v>
      </c>
      <c r="W116"/>
    </row>
    <row r="117" spans="1:23" ht="45" x14ac:dyDescent="0.25">
      <c r="A117" s="5" t="s">
        <v>5</v>
      </c>
      <c r="B117" s="5" t="s">
        <v>225</v>
      </c>
      <c r="C117" s="5" t="s">
        <v>117</v>
      </c>
      <c r="D117" s="5" t="s">
        <v>118</v>
      </c>
      <c r="E117" s="16" t="s">
        <v>235</v>
      </c>
      <c r="F117" s="16" t="s">
        <v>769</v>
      </c>
      <c r="G117" s="6">
        <v>0</v>
      </c>
      <c r="H117" s="6">
        <v>0</v>
      </c>
      <c r="I117" s="6">
        <v>46492876.790403843</v>
      </c>
      <c r="J117" s="6">
        <v>728224.95927601994</v>
      </c>
      <c r="K117" s="6">
        <v>2829088.8506787</v>
      </c>
      <c r="L117" s="6">
        <v>0</v>
      </c>
      <c r="M117" s="6">
        <v>0</v>
      </c>
      <c r="N117" s="7">
        <v>22019525.472327981</v>
      </c>
      <c r="O117" s="7">
        <v>0</v>
      </c>
      <c r="P117" s="7">
        <v>0</v>
      </c>
      <c r="Q117" s="7">
        <v>0</v>
      </c>
      <c r="R117" s="7">
        <v>3361270.0004910966</v>
      </c>
      <c r="S117" s="7">
        <v>0</v>
      </c>
      <c r="T117" s="7">
        <v>0</v>
      </c>
      <c r="U117" s="7">
        <v>3010932</v>
      </c>
      <c r="V117" s="8">
        <f t="shared" si="1"/>
        <v>78441918.073177636</v>
      </c>
      <c r="W117"/>
    </row>
    <row r="118" spans="1:23" ht="30" x14ac:dyDescent="0.25">
      <c r="A118" s="5" t="s">
        <v>5</v>
      </c>
      <c r="B118" s="5" t="s">
        <v>225</v>
      </c>
      <c r="C118" s="5" t="s">
        <v>238</v>
      </c>
      <c r="D118" s="5" t="s">
        <v>239</v>
      </c>
      <c r="E118" s="16" t="s">
        <v>240</v>
      </c>
      <c r="F118" s="16" t="s">
        <v>769</v>
      </c>
      <c r="G118" s="6">
        <v>0</v>
      </c>
      <c r="H118" s="6">
        <v>0</v>
      </c>
      <c r="I118" s="6">
        <v>14192435.574173089</v>
      </c>
      <c r="J118" s="6">
        <v>567160.06334840995</v>
      </c>
      <c r="K118" s="6">
        <v>907221.76470587996</v>
      </c>
      <c r="L118" s="6">
        <v>0</v>
      </c>
      <c r="M118" s="6">
        <v>0</v>
      </c>
      <c r="N118" s="7">
        <v>9018484.6562920809</v>
      </c>
      <c r="O118" s="7">
        <v>0</v>
      </c>
      <c r="P118" s="7">
        <v>0</v>
      </c>
      <c r="Q118" s="7">
        <v>-2787946.487635145</v>
      </c>
      <c r="R118" s="7">
        <v>0</v>
      </c>
      <c r="S118" s="7">
        <v>0</v>
      </c>
      <c r="T118" s="7">
        <v>0</v>
      </c>
      <c r="U118" s="7">
        <v>725181.29007461807</v>
      </c>
      <c r="V118" s="8">
        <f t="shared" si="1"/>
        <v>22622536.860958934</v>
      </c>
      <c r="W118"/>
    </row>
    <row r="119" spans="1:23" ht="30" x14ac:dyDescent="0.25">
      <c r="A119" s="5" t="s">
        <v>5</v>
      </c>
      <c r="B119" s="5" t="s">
        <v>225</v>
      </c>
      <c r="C119" s="5" t="s">
        <v>238</v>
      </c>
      <c r="D119" s="5" t="s">
        <v>239</v>
      </c>
      <c r="E119" s="16" t="s">
        <v>241</v>
      </c>
      <c r="F119" s="16" t="s">
        <v>769</v>
      </c>
      <c r="G119" s="6">
        <v>0</v>
      </c>
      <c r="H119" s="6">
        <v>0</v>
      </c>
      <c r="I119" s="6">
        <v>5854990.0464241616</v>
      </c>
      <c r="J119" s="6">
        <v>221640.10859727999</v>
      </c>
      <c r="K119" s="6">
        <v>304408.82352941</v>
      </c>
      <c r="L119" s="6">
        <v>0</v>
      </c>
      <c r="M119" s="6">
        <v>0</v>
      </c>
      <c r="N119" s="7">
        <v>2196208.4302470251</v>
      </c>
      <c r="O119" s="7">
        <v>0</v>
      </c>
      <c r="P119" s="7">
        <v>0</v>
      </c>
      <c r="Q119" s="7">
        <v>1642892.6848767623</v>
      </c>
      <c r="R119" s="7">
        <v>0</v>
      </c>
      <c r="S119" s="7">
        <v>0</v>
      </c>
      <c r="T119" s="7">
        <v>0</v>
      </c>
      <c r="U119" s="7">
        <v>299168.46992538183</v>
      </c>
      <c r="V119" s="8">
        <f t="shared" si="1"/>
        <v>10519308.56360002</v>
      </c>
      <c r="W119"/>
    </row>
    <row r="120" spans="1:23" x14ac:dyDescent="0.25">
      <c r="A120" s="5" t="s">
        <v>5</v>
      </c>
      <c r="B120" s="5" t="s">
        <v>225</v>
      </c>
      <c r="C120" s="5" t="s">
        <v>242</v>
      </c>
      <c r="D120" s="5" t="s">
        <v>243</v>
      </c>
      <c r="E120" s="16" t="s">
        <v>244</v>
      </c>
      <c r="F120" s="16" t="s">
        <v>769</v>
      </c>
      <c r="G120" s="6">
        <v>0</v>
      </c>
      <c r="H120" s="6">
        <v>0</v>
      </c>
      <c r="I120" s="6">
        <v>55781344.213302195</v>
      </c>
      <c r="J120" s="6">
        <v>2238453.1674207998</v>
      </c>
      <c r="K120" s="6">
        <v>5075004.2986425003</v>
      </c>
      <c r="L120" s="6">
        <v>0</v>
      </c>
      <c r="M120" s="6">
        <v>0</v>
      </c>
      <c r="N120" s="7">
        <v>43616321.690663807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3274542</v>
      </c>
      <c r="V120" s="8">
        <f t="shared" si="1"/>
        <v>109985665.3700293</v>
      </c>
      <c r="W120"/>
    </row>
    <row r="121" spans="1:23" x14ac:dyDescent="0.25">
      <c r="A121" s="5" t="s">
        <v>5</v>
      </c>
      <c r="B121" s="5" t="s">
        <v>225</v>
      </c>
      <c r="C121" s="5" t="s">
        <v>100</v>
      </c>
      <c r="D121" s="5" t="s">
        <v>101</v>
      </c>
      <c r="E121" s="16" t="s">
        <v>245</v>
      </c>
      <c r="F121" s="16" t="s">
        <v>769</v>
      </c>
      <c r="G121" s="6">
        <v>0</v>
      </c>
      <c r="H121" s="6">
        <v>0</v>
      </c>
      <c r="I121" s="6">
        <v>83689854.130622268</v>
      </c>
      <c r="J121" s="6">
        <v>3218532.2714932002</v>
      </c>
      <c r="K121" s="6">
        <v>6630671.0859727999</v>
      </c>
      <c r="L121" s="6">
        <v>0</v>
      </c>
      <c r="M121" s="6">
        <v>0</v>
      </c>
      <c r="N121" s="7">
        <v>55560474.526104316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4584175.0016182633</v>
      </c>
      <c r="V121" s="8">
        <f t="shared" si="1"/>
        <v>153683707.01581085</v>
      </c>
      <c r="W121"/>
    </row>
    <row r="122" spans="1:23" x14ac:dyDescent="0.25">
      <c r="A122" s="5" t="s">
        <v>5</v>
      </c>
      <c r="B122" s="5" t="s">
        <v>225</v>
      </c>
      <c r="C122" s="5" t="s">
        <v>100</v>
      </c>
      <c r="D122" s="5" t="s">
        <v>101</v>
      </c>
      <c r="E122" s="16" t="s">
        <v>246</v>
      </c>
      <c r="F122" s="16" t="s">
        <v>769</v>
      </c>
      <c r="G122" s="6">
        <v>0</v>
      </c>
      <c r="H122" s="6">
        <v>0</v>
      </c>
      <c r="I122" s="6">
        <v>35097822.078341499</v>
      </c>
      <c r="J122" s="6">
        <v>1356379.5475113001</v>
      </c>
      <c r="K122" s="6">
        <v>2298370.8597284998</v>
      </c>
      <c r="L122" s="6">
        <v>0</v>
      </c>
      <c r="M122" s="6">
        <v>0</v>
      </c>
      <c r="N122" s="7">
        <v>20446411.005722299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1922509.7265871211</v>
      </c>
      <c r="V122" s="8">
        <f t="shared" si="1"/>
        <v>61121493.217890725</v>
      </c>
      <c r="W122"/>
    </row>
    <row r="123" spans="1:23" x14ac:dyDescent="0.25">
      <c r="A123" s="5" t="s">
        <v>5</v>
      </c>
      <c r="B123" s="5" t="s">
        <v>225</v>
      </c>
      <c r="C123" s="5" t="s">
        <v>100</v>
      </c>
      <c r="D123" s="5" t="s">
        <v>101</v>
      </c>
      <c r="E123" s="16" t="s">
        <v>247</v>
      </c>
      <c r="F123" s="16" t="s">
        <v>769</v>
      </c>
      <c r="G123" s="6">
        <v>0</v>
      </c>
      <c r="H123" s="6">
        <v>0</v>
      </c>
      <c r="I123" s="6">
        <v>22282051.191173058</v>
      </c>
      <c r="J123" s="6">
        <v>1042805.8642534</v>
      </c>
      <c r="K123" s="6">
        <v>2074087.8280543</v>
      </c>
      <c r="L123" s="6">
        <v>0</v>
      </c>
      <c r="M123" s="6">
        <v>0</v>
      </c>
      <c r="N123" s="7">
        <v>18470330.225111485</v>
      </c>
      <c r="O123" s="7">
        <v>0</v>
      </c>
      <c r="P123" s="7">
        <v>0</v>
      </c>
      <c r="Q123" s="7">
        <v>-11099158.634474522</v>
      </c>
      <c r="R123" s="7">
        <v>0</v>
      </c>
      <c r="S123" s="7">
        <v>0</v>
      </c>
      <c r="T123" s="7">
        <v>0</v>
      </c>
      <c r="U123" s="7">
        <v>1220516.1917946155</v>
      </c>
      <c r="V123" s="8">
        <f t="shared" si="1"/>
        <v>33990632.665912338</v>
      </c>
      <c r="W123"/>
    </row>
    <row r="124" spans="1:23" x14ac:dyDescent="0.25">
      <c r="A124" s="5" t="s">
        <v>5</v>
      </c>
      <c r="B124" s="5" t="s">
        <v>225</v>
      </c>
      <c r="C124" s="5" t="s">
        <v>69</v>
      </c>
      <c r="D124" s="5" t="s">
        <v>70</v>
      </c>
      <c r="E124" s="16" t="s">
        <v>248</v>
      </c>
      <c r="F124" s="16" t="s">
        <v>769</v>
      </c>
      <c r="G124" s="6">
        <v>0</v>
      </c>
      <c r="H124" s="6">
        <v>0</v>
      </c>
      <c r="I124" s="6">
        <v>102309992.69513541</v>
      </c>
      <c r="J124" s="6">
        <v>3448873.7375566</v>
      </c>
      <c r="K124" s="6">
        <v>9335348.0995474998</v>
      </c>
      <c r="L124" s="6">
        <v>0</v>
      </c>
      <c r="M124" s="6">
        <v>0</v>
      </c>
      <c r="N124" s="7">
        <v>76648055.842197329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6207634.0800000001</v>
      </c>
      <c r="V124" s="8">
        <f t="shared" si="1"/>
        <v>197949904.45443687</v>
      </c>
      <c r="W124"/>
    </row>
    <row r="125" spans="1:23" ht="30" x14ac:dyDescent="0.25">
      <c r="A125" s="5" t="s">
        <v>5</v>
      </c>
      <c r="B125" s="5" t="s">
        <v>225</v>
      </c>
      <c r="C125" s="5" t="s">
        <v>193</v>
      </c>
      <c r="D125" s="5" t="s">
        <v>194</v>
      </c>
      <c r="E125" s="16" t="s">
        <v>249</v>
      </c>
      <c r="F125" s="16" t="s">
        <v>769</v>
      </c>
      <c r="G125" s="6">
        <v>0</v>
      </c>
      <c r="H125" s="6">
        <v>0</v>
      </c>
      <c r="I125" s="6">
        <v>104990583.65602943</v>
      </c>
      <c r="J125" s="6">
        <v>4389725.3212670004</v>
      </c>
      <c r="K125" s="6">
        <v>7686345.0678733001</v>
      </c>
      <c r="L125" s="6">
        <v>0</v>
      </c>
      <c r="M125" s="6">
        <v>0</v>
      </c>
      <c r="N125" s="7">
        <v>62162478.229016162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6056726.0565247694</v>
      </c>
      <c r="V125" s="8">
        <f t="shared" si="1"/>
        <v>185285858.33071068</v>
      </c>
      <c r="W125"/>
    </row>
    <row r="126" spans="1:23" ht="30" x14ac:dyDescent="0.25">
      <c r="A126" s="5" t="s">
        <v>5</v>
      </c>
      <c r="B126" s="5" t="s">
        <v>225</v>
      </c>
      <c r="C126" s="5" t="s">
        <v>193</v>
      </c>
      <c r="D126" s="5" t="s">
        <v>194</v>
      </c>
      <c r="E126" s="16" t="s">
        <v>250</v>
      </c>
      <c r="F126" s="16" t="s">
        <v>769</v>
      </c>
      <c r="G126" s="6">
        <v>0</v>
      </c>
      <c r="H126" s="6">
        <v>0</v>
      </c>
      <c r="I126" s="6">
        <v>100398461.04301645</v>
      </c>
      <c r="J126" s="6">
        <v>2594304.7873303001</v>
      </c>
      <c r="K126" s="6">
        <v>5035740.7692307997</v>
      </c>
      <c r="L126" s="6">
        <v>0</v>
      </c>
      <c r="M126" s="6">
        <v>0</v>
      </c>
      <c r="N126" s="7">
        <v>39549608.045732617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5791814.4071513917</v>
      </c>
      <c r="V126" s="8">
        <f t="shared" si="1"/>
        <v>153369929.05246156</v>
      </c>
      <c r="W126"/>
    </row>
    <row r="127" spans="1:23" ht="30" x14ac:dyDescent="0.25">
      <c r="A127" s="5" t="s">
        <v>5</v>
      </c>
      <c r="B127" s="5" t="s">
        <v>225</v>
      </c>
      <c r="C127" s="5" t="s">
        <v>193</v>
      </c>
      <c r="D127" s="5" t="s">
        <v>194</v>
      </c>
      <c r="E127" s="16" t="s">
        <v>251</v>
      </c>
      <c r="F127" s="16" t="s">
        <v>769</v>
      </c>
      <c r="G127" s="6">
        <v>0</v>
      </c>
      <c r="H127" s="6">
        <v>0</v>
      </c>
      <c r="I127" s="6">
        <v>30402458.915177792</v>
      </c>
      <c r="J127" s="6">
        <v>592051.71040723997</v>
      </c>
      <c r="K127" s="6">
        <v>1326541.2669683001</v>
      </c>
      <c r="L127" s="6">
        <v>0</v>
      </c>
      <c r="M127" s="6">
        <v>0</v>
      </c>
      <c r="N127" s="7">
        <v>10556279.268810097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1753865.524714666</v>
      </c>
      <c r="V127" s="8">
        <f t="shared" si="1"/>
        <v>44631196.686078086</v>
      </c>
      <c r="W127"/>
    </row>
    <row r="128" spans="1:23" ht="30" x14ac:dyDescent="0.25">
      <c r="A128" s="5" t="s">
        <v>5</v>
      </c>
      <c r="B128" s="5" t="s">
        <v>225</v>
      </c>
      <c r="C128" s="5" t="s">
        <v>193</v>
      </c>
      <c r="D128" s="5" t="s">
        <v>194</v>
      </c>
      <c r="E128" s="16" t="s">
        <v>252</v>
      </c>
      <c r="F128" s="16" t="s">
        <v>769</v>
      </c>
      <c r="G128" s="6">
        <v>0</v>
      </c>
      <c r="H128" s="6">
        <v>0</v>
      </c>
      <c r="I128" s="6">
        <v>32032856.106358711</v>
      </c>
      <c r="J128" s="6">
        <v>663981.6199095</v>
      </c>
      <c r="K128" s="6">
        <v>1365730.6334842001</v>
      </c>
      <c r="L128" s="6">
        <v>0</v>
      </c>
      <c r="M128" s="6">
        <v>0</v>
      </c>
      <c r="N128" s="7">
        <v>11202791.101269891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1847920.3323597247</v>
      </c>
      <c r="V128" s="8">
        <f t="shared" si="1"/>
        <v>47113279.793382026</v>
      </c>
      <c r="W128"/>
    </row>
    <row r="129" spans="1:23" ht="30" x14ac:dyDescent="0.25">
      <c r="A129" s="5" t="s">
        <v>5</v>
      </c>
      <c r="B129" s="5" t="s">
        <v>225</v>
      </c>
      <c r="C129" s="5" t="s">
        <v>193</v>
      </c>
      <c r="D129" s="5" t="s">
        <v>194</v>
      </c>
      <c r="E129" s="16" t="s">
        <v>253</v>
      </c>
      <c r="F129" s="16" t="s">
        <v>769</v>
      </c>
      <c r="G129" s="6">
        <v>0</v>
      </c>
      <c r="H129" s="6">
        <v>0</v>
      </c>
      <c r="I129" s="6">
        <v>5306003.2758184839</v>
      </c>
      <c r="J129" s="6">
        <v>40831.158371040998</v>
      </c>
      <c r="K129" s="6">
        <v>76769.049773755003</v>
      </c>
      <c r="L129" s="6">
        <v>0</v>
      </c>
      <c r="M129" s="6">
        <v>0</v>
      </c>
      <c r="N129" s="7">
        <v>517306.6083323459</v>
      </c>
      <c r="O129" s="7">
        <v>0</v>
      </c>
      <c r="P129" s="7">
        <v>0</v>
      </c>
      <c r="Q129" s="7">
        <v>-360051.98871065828</v>
      </c>
      <c r="R129" s="7">
        <v>0</v>
      </c>
      <c r="S129" s="7">
        <v>0</v>
      </c>
      <c r="T129" s="7">
        <v>0</v>
      </c>
      <c r="U129" s="7">
        <v>629407.93924944755</v>
      </c>
      <c r="V129" s="8">
        <f t="shared" si="1"/>
        <v>6210266.0428344142</v>
      </c>
      <c r="W129"/>
    </row>
    <row r="130" spans="1:23" x14ac:dyDescent="0.25">
      <c r="A130" s="5" t="s">
        <v>5</v>
      </c>
      <c r="B130" s="5" t="s">
        <v>225</v>
      </c>
      <c r="C130" s="5" t="s">
        <v>103</v>
      </c>
      <c r="D130" s="5" t="s">
        <v>104</v>
      </c>
      <c r="E130" s="16" t="s">
        <v>254</v>
      </c>
      <c r="F130" s="16" t="s">
        <v>769</v>
      </c>
      <c r="G130" s="6">
        <v>0</v>
      </c>
      <c r="H130" s="6">
        <v>0</v>
      </c>
      <c r="I130" s="6">
        <v>16497002.630825169</v>
      </c>
      <c r="J130" s="6">
        <v>756898.75113122002</v>
      </c>
      <c r="K130" s="6">
        <v>1205680.1357466001</v>
      </c>
      <c r="L130" s="6">
        <v>0</v>
      </c>
      <c r="M130" s="6">
        <v>0</v>
      </c>
      <c r="N130" s="7">
        <v>9703207.1274742428</v>
      </c>
      <c r="O130" s="7">
        <v>0</v>
      </c>
      <c r="P130" s="7">
        <v>0</v>
      </c>
      <c r="Q130" s="7">
        <v>-2066396.1417237942</v>
      </c>
      <c r="R130" s="7">
        <v>0</v>
      </c>
      <c r="S130" s="7">
        <v>0</v>
      </c>
      <c r="T130" s="7">
        <v>0</v>
      </c>
      <c r="U130" s="7">
        <v>977893.74000000011</v>
      </c>
      <c r="V130" s="8">
        <f t="shared" si="1"/>
        <v>27074286.243453436</v>
      </c>
      <c r="W130"/>
    </row>
    <row r="131" spans="1:23" x14ac:dyDescent="0.25">
      <c r="A131" s="5" t="s">
        <v>5</v>
      </c>
      <c r="B131" s="5" t="s">
        <v>225</v>
      </c>
      <c r="C131" s="5" t="s">
        <v>255</v>
      </c>
      <c r="D131" s="5" t="s">
        <v>256</v>
      </c>
      <c r="E131" s="16" t="s">
        <v>257</v>
      </c>
      <c r="F131" s="16" t="s">
        <v>769</v>
      </c>
      <c r="G131" s="6">
        <v>0</v>
      </c>
      <c r="H131" s="6">
        <v>0</v>
      </c>
      <c r="I131" s="6">
        <v>19091873.450194426</v>
      </c>
      <c r="J131" s="6">
        <v>802027.57466062997</v>
      </c>
      <c r="K131" s="6">
        <v>1154168.280543</v>
      </c>
      <c r="L131" s="6">
        <v>0</v>
      </c>
      <c r="M131" s="6">
        <v>0</v>
      </c>
      <c r="N131" s="7">
        <v>9500111.4679710083</v>
      </c>
      <c r="O131" s="7">
        <v>0</v>
      </c>
      <c r="P131" s="7">
        <v>0</v>
      </c>
      <c r="Q131" s="7">
        <v>2770034.5698064566</v>
      </c>
      <c r="R131" s="7">
        <v>0</v>
      </c>
      <c r="S131" s="7">
        <v>0</v>
      </c>
      <c r="T131" s="7">
        <v>0</v>
      </c>
      <c r="U131" s="7">
        <v>1153021.7908958977</v>
      </c>
      <c r="V131" s="8">
        <f t="shared" si="1"/>
        <v>34471237.134071417</v>
      </c>
      <c r="W131"/>
    </row>
    <row r="132" spans="1:23" x14ac:dyDescent="0.25">
      <c r="A132" s="5" t="s">
        <v>5</v>
      </c>
      <c r="B132" s="5" t="s">
        <v>225</v>
      </c>
      <c r="C132" s="5" t="s">
        <v>255</v>
      </c>
      <c r="D132" s="5" t="s">
        <v>256</v>
      </c>
      <c r="E132" s="16" t="s">
        <v>258</v>
      </c>
      <c r="F132" s="16" t="s">
        <v>769</v>
      </c>
      <c r="G132" s="6">
        <v>0</v>
      </c>
      <c r="H132" s="6">
        <v>0</v>
      </c>
      <c r="I132" s="6">
        <v>62285656.499467418</v>
      </c>
      <c r="J132" s="6">
        <v>1914141.719457</v>
      </c>
      <c r="K132" s="6">
        <v>2926633.1221719999</v>
      </c>
      <c r="L132" s="6">
        <v>0</v>
      </c>
      <c r="M132" s="6">
        <v>0</v>
      </c>
      <c r="N132" s="7">
        <v>27256299.816194758</v>
      </c>
      <c r="O132" s="7">
        <v>0</v>
      </c>
      <c r="P132" s="7">
        <v>0</v>
      </c>
      <c r="Q132" s="7">
        <v>-2097052.546258345</v>
      </c>
      <c r="R132" s="7">
        <v>0</v>
      </c>
      <c r="S132" s="7">
        <v>0</v>
      </c>
      <c r="T132" s="7">
        <v>0</v>
      </c>
      <c r="U132" s="7">
        <v>3761638.1331823296</v>
      </c>
      <c r="V132" s="8">
        <f t="shared" si="1"/>
        <v>96047316.744215161</v>
      </c>
      <c r="W132"/>
    </row>
    <row r="133" spans="1:23" x14ac:dyDescent="0.25">
      <c r="A133" s="5" t="s">
        <v>5</v>
      </c>
      <c r="B133" s="5" t="s">
        <v>225</v>
      </c>
      <c r="C133" s="5" t="s">
        <v>255</v>
      </c>
      <c r="D133" s="5" t="s">
        <v>256</v>
      </c>
      <c r="E133" s="16" t="s">
        <v>259</v>
      </c>
      <c r="F133" s="16" t="s">
        <v>769</v>
      </c>
      <c r="G133" s="6">
        <v>0</v>
      </c>
      <c r="H133" s="6">
        <v>0</v>
      </c>
      <c r="I133" s="6">
        <v>65110761.955623731</v>
      </c>
      <c r="J133" s="6">
        <v>2148087.8461537999</v>
      </c>
      <c r="K133" s="6">
        <v>3474020</v>
      </c>
      <c r="L133" s="6">
        <v>0</v>
      </c>
      <c r="M133" s="6">
        <v>0</v>
      </c>
      <c r="N133" s="7">
        <v>33739511.297697678</v>
      </c>
      <c r="O133" s="7">
        <v>0</v>
      </c>
      <c r="P133" s="7">
        <v>0</v>
      </c>
      <c r="Q133" s="7">
        <v>-945943.64120878663</v>
      </c>
      <c r="R133" s="7">
        <v>0</v>
      </c>
      <c r="S133" s="7">
        <v>0</v>
      </c>
      <c r="T133" s="7">
        <v>0</v>
      </c>
      <c r="U133" s="7">
        <v>3932255.6559217731</v>
      </c>
      <c r="V133" s="8">
        <f t="shared" si="1"/>
        <v>107458693.11418819</v>
      </c>
      <c r="W133"/>
    </row>
    <row r="134" spans="1:23" ht="30" x14ac:dyDescent="0.25">
      <c r="A134" s="5" t="s">
        <v>5</v>
      </c>
      <c r="B134" s="5" t="s">
        <v>225</v>
      </c>
      <c r="C134" s="5" t="s">
        <v>260</v>
      </c>
      <c r="D134" s="5" t="s">
        <v>261</v>
      </c>
      <c r="E134" s="16" t="s">
        <v>262</v>
      </c>
      <c r="F134" s="16" t="s">
        <v>769</v>
      </c>
      <c r="G134" s="6">
        <v>0</v>
      </c>
      <c r="H134" s="6">
        <v>0</v>
      </c>
      <c r="I134" s="6">
        <v>63493400.562852673</v>
      </c>
      <c r="J134" s="6">
        <v>920978.22624433995</v>
      </c>
      <c r="K134" s="6">
        <v>3039533.5565610998</v>
      </c>
      <c r="L134" s="6">
        <v>0</v>
      </c>
      <c r="M134" s="6">
        <v>0</v>
      </c>
      <c r="N134" s="7">
        <v>26436183.552115638</v>
      </c>
      <c r="O134" s="7">
        <v>0</v>
      </c>
      <c r="P134" s="7">
        <v>0</v>
      </c>
      <c r="Q134" s="7">
        <v>0</v>
      </c>
      <c r="R134" s="7">
        <v>4919152.1231981711</v>
      </c>
      <c r="S134" s="7">
        <v>0</v>
      </c>
      <c r="T134" s="7">
        <v>0</v>
      </c>
      <c r="U134" s="7">
        <v>3833658</v>
      </c>
      <c r="V134" s="8">
        <f t="shared" si="1"/>
        <v>102642906.02097191</v>
      </c>
      <c r="W134"/>
    </row>
    <row r="135" spans="1:23" x14ac:dyDescent="0.25">
      <c r="A135" s="5" t="s">
        <v>5</v>
      </c>
      <c r="B135" s="5" t="s">
        <v>225</v>
      </c>
      <c r="C135" s="5" t="s">
        <v>263</v>
      </c>
      <c r="D135" s="5" t="s">
        <v>264</v>
      </c>
      <c r="E135" s="16" t="s">
        <v>265</v>
      </c>
      <c r="F135" s="16" t="s">
        <v>769</v>
      </c>
      <c r="G135" s="6">
        <v>0</v>
      </c>
      <c r="H135" s="6">
        <v>0</v>
      </c>
      <c r="I135" s="6">
        <v>59658211.873812869</v>
      </c>
      <c r="J135" s="6">
        <v>768679.49321266997</v>
      </c>
      <c r="K135" s="6">
        <v>3549100.6244343999</v>
      </c>
      <c r="L135" s="6">
        <v>0</v>
      </c>
      <c r="M135" s="6">
        <v>0</v>
      </c>
      <c r="N135" s="7">
        <v>30658034.519090835</v>
      </c>
      <c r="O135" s="7">
        <v>0</v>
      </c>
      <c r="P135" s="7">
        <v>0</v>
      </c>
      <c r="Q135" s="7">
        <v>0</v>
      </c>
      <c r="R135" s="7">
        <v>4364881.4614293631</v>
      </c>
      <c r="S135" s="7">
        <v>0</v>
      </c>
      <c r="T135" s="7">
        <v>0</v>
      </c>
      <c r="U135" s="7">
        <v>3901512.7800000003</v>
      </c>
      <c r="V135" s="8">
        <f t="shared" si="1"/>
        <v>102900420.75198013</v>
      </c>
      <c r="W135"/>
    </row>
    <row r="136" spans="1:23" x14ac:dyDescent="0.25">
      <c r="A136" s="5" t="s">
        <v>5</v>
      </c>
      <c r="B136" s="5" t="s">
        <v>225</v>
      </c>
      <c r="C136" s="5" t="s">
        <v>266</v>
      </c>
      <c r="D136" s="5" t="s">
        <v>267</v>
      </c>
      <c r="E136" s="16" t="s">
        <v>268</v>
      </c>
      <c r="F136" s="16" t="s">
        <v>770</v>
      </c>
      <c r="G136" s="6">
        <v>0</v>
      </c>
      <c r="H136" s="6">
        <v>0</v>
      </c>
      <c r="I136" s="6">
        <v>29701180.458509639</v>
      </c>
      <c r="J136" s="6">
        <v>1191056.0090498</v>
      </c>
      <c r="K136" s="6">
        <v>1978332.5339366</v>
      </c>
      <c r="L136" s="6">
        <v>0</v>
      </c>
      <c r="M136" s="6">
        <v>0</v>
      </c>
      <c r="N136" s="7">
        <v>14354563.547954924</v>
      </c>
      <c r="O136" s="7">
        <v>0</v>
      </c>
      <c r="P136" s="7">
        <v>0</v>
      </c>
      <c r="Q136" s="7">
        <v>4716555.9210604951</v>
      </c>
      <c r="R136" s="7">
        <v>0</v>
      </c>
      <c r="S136" s="7">
        <v>0</v>
      </c>
      <c r="T136" s="7">
        <v>0</v>
      </c>
      <c r="U136" s="7">
        <v>1620885.4914622225</v>
      </c>
      <c r="V136" s="8">
        <f t="shared" si="1"/>
        <v>53562573.961973682</v>
      </c>
      <c r="W136"/>
    </row>
    <row r="137" spans="1:23" x14ac:dyDescent="0.25">
      <c r="A137" s="5" t="s">
        <v>5</v>
      </c>
      <c r="B137" s="5" t="s">
        <v>225</v>
      </c>
      <c r="C137" s="5" t="s">
        <v>266</v>
      </c>
      <c r="D137" s="5" t="s">
        <v>267</v>
      </c>
      <c r="E137" s="16" t="s">
        <v>269</v>
      </c>
      <c r="F137" s="16" t="s">
        <v>770</v>
      </c>
      <c r="G137" s="6">
        <v>0</v>
      </c>
      <c r="H137" s="6">
        <v>0</v>
      </c>
      <c r="I137" s="6">
        <v>9687789.6132674553</v>
      </c>
      <c r="J137" s="6">
        <v>199523.37556561001</v>
      </c>
      <c r="K137" s="6">
        <v>348430.58823529002</v>
      </c>
      <c r="L137" s="6">
        <v>0</v>
      </c>
      <c r="M137" s="6">
        <v>0</v>
      </c>
      <c r="N137" s="7">
        <v>2999406.8092577048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763754.50853777782</v>
      </c>
      <c r="V137" s="8">
        <f t="shared" ref="V137:V200" si="2">+SUM(G137:U137)</f>
        <v>13998904.89486384</v>
      </c>
      <c r="W137"/>
    </row>
    <row r="138" spans="1:23" ht="30" x14ac:dyDescent="0.25">
      <c r="A138" s="5" t="s">
        <v>5</v>
      </c>
      <c r="B138" s="5" t="s">
        <v>225</v>
      </c>
      <c r="C138" s="5" t="s">
        <v>120</v>
      </c>
      <c r="D138" s="5" t="s">
        <v>121</v>
      </c>
      <c r="E138" s="16" t="s">
        <v>270</v>
      </c>
      <c r="F138" s="16" t="s">
        <v>769</v>
      </c>
      <c r="G138" s="6">
        <v>0</v>
      </c>
      <c r="H138" s="6">
        <v>0</v>
      </c>
      <c r="I138" s="6">
        <v>12179066.746126913</v>
      </c>
      <c r="J138" s="6">
        <v>273266.39819004002</v>
      </c>
      <c r="K138" s="6">
        <v>817176.11764705996</v>
      </c>
      <c r="L138" s="6">
        <v>0</v>
      </c>
      <c r="M138" s="6">
        <v>0</v>
      </c>
      <c r="N138" s="7">
        <v>5996703.1887453878</v>
      </c>
      <c r="O138" s="7">
        <v>0</v>
      </c>
      <c r="P138" s="7">
        <v>0</v>
      </c>
      <c r="Q138" s="7">
        <v>0</v>
      </c>
      <c r="R138" s="7">
        <v>871638.05377203587</v>
      </c>
      <c r="S138" s="7">
        <v>0</v>
      </c>
      <c r="T138" s="7">
        <v>0</v>
      </c>
      <c r="U138" s="7">
        <v>884349.65504543437</v>
      </c>
      <c r="V138" s="8">
        <f t="shared" si="2"/>
        <v>21022200.15952687</v>
      </c>
      <c r="W138"/>
    </row>
    <row r="139" spans="1:23" ht="30" x14ac:dyDescent="0.25">
      <c r="A139" s="5" t="s">
        <v>5</v>
      </c>
      <c r="B139" s="5" t="s">
        <v>225</v>
      </c>
      <c r="C139" s="5" t="s">
        <v>120</v>
      </c>
      <c r="D139" s="5" t="s">
        <v>121</v>
      </c>
      <c r="E139" s="16" t="s">
        <v>271</v>
      </c>
      <c r="F139" s="16" t="s">
        <v>769</v>
      </c>
      <c r="G139" s="6">
        <v>0</v>
      </c>
      <c r="H139" s="6">
        <v>0</v>
      </c>
      <c r="I139" s="6">
        <v>1744213.8053700011</v>
      </c>
      <c r="J139" s="6">
        <v>60999.013574661003</v>
      </c>
      <c r="K139" s="6">
        <v>158986.69683258</v>
      </c>
      <c r="L139" s="6">
        <v>0</v>
      </c>
      <c r="M139" s="6">
        <v>0</v>
      </c>
      <c r="N139" s="7">
        <v>1380769.5281801503</v>
      </c>
      <c r="O139" s="7">
        <v>0</v>
      </c>
      <c r="P139" s="7">
        <v>0</v>
      </c>
      <c r="Q139" s="7">
        <v>1893168.9749167454</v>
      </c>
      <c r="R139" s="7">
        <v>124830.83953526281</v>
      </c>
      <c r="S139" s="7">
        <v>0</v>
      </c>
      <c r="T139" s="7">
        <v>0</v>
      </c>
      <c r="U139" s="7">
        <v>126651.31978154044</v>
      </c>
      <c r="V139" s="8">
        <f t="shared" si="2"/>
        <v>5489620.1781909419</v>
      </c>
      <c r="W139"/>
    </row>
    <row r="140" spans="1:23" ht="30" x14ac:dyDescent="0.25">
      <c r="A140" s="5" t="s">
        <v>5</v>
      </c>
      <c r="B140" s="5" t="s">
        <v>225</v>
      </c>
      <c r="C140" s="5" t="s">
        <v>120</v>
      </c>
      <c r="D140" s="5" t="s">
        <v>121</v>
      </c>
      <c r="E140" s="16" t="s">
        <v>272</v>
      </c>
      <c r="F140" s="16" t="s">
        <v>770</v>
      </c>
      <c r="G140" s="6">
        <v>0</v>
      </c>
      <c r="H140" s="6">
        <v>0</v>
      </c>
      <c r="I140" s="6">
        <v>3974268.2117385287</v>
      </c>
      <c r="J140" s="6">
        <v>143919.00452489001</v>
      </c>
      <c r="K140" s="6">
        <v>248607.76470587999</v>
      </c>
      <c r="L140" s="6">
        <v>0</v>
      </c>
      <c r="M140" s="6">
        <v>0</v>
      </c>
      <c r="N140" s="7">
        <v>1830948.5857788601</v>
      </c>
      <c r="O140" s="7">
        <v>0</v>
      </c>
      <c r="P140" s="7">
        <v>0</v>
      </c>
      <c r="Q140" s="7">
        <v>240190.95229567122</v>
      </c>
      <c r="R140" s="7">
        <v>294275.09104794048</v>
      </c>
      <c r="S140" s="7">
        <v>0</v>
      </c>
      <c r="T140" s="7">
        <v>0</v>
      </c>
      <c r="U140" s="7">
        <v>298625.02517302526</v>
      </c>
      <c r="V140" s="8">
        <f t="shared" si="2"/>
        <v>7030834.6352647962</v>
      </c>
      <c r="W140"/>
    </row>
    <row r="141" spans="1:23" ht="30" x14ac:dyDescent="0.25">
      <c r="A141" s="5" t="s">
        <v>5</v>
      </c>
      <c r="B141" s="5" t="s">
        <v>225</v>
      </c>
      <c r="C141" s="5" t="s">
        <v>273</v>
      </c>
      <c r="D141" s="5" t="s">
        <v>274</v>
      </c>
      <c r="E141" s="16" t="s">
        <v>275</v>
      </c>
      <c r="F141" s="16" t="s">
        <v>769</v>
      </c>
      <c r="G141" s="6">
        <v>0</v>
      </c>
      <c r="H141" s="6">
        <v>0</v>
      </c>
      <c r="I141" s="6">
        <v>17743230.654120199</v>
      </c>
      <c r="J141" s="6">
        <v>849777.80090498005</v>
      </c>
      <c r="K141" s="6">
        <v>1931819.0045249001</v>
      </c>
      <c r="L141" s="6">
        <v>0</v>
      </c>
      <c r="M141" s="6">
        <v>0</v>
      </c>
      <c r="N141" s="7">
        <v>15641245.683795782</v>
      </c>
      <c r="O141" s="7">
        <v>0</v>
      </c>
      <c r="P141" s="7">
        <v>0</v>
      </c>
      <c r="Q141" s="7">
        <v>-1578757.7533710538</v>
      </c>
      <c r="R141" s="7">
        <v>0</v>
      </c>
      <c r="S141" s="7">
        <v>0</v>
      </c>
      <c r="T141" s="7">
        <v>0</v>
      </c>
      <c r="U141" s="7">
        <v>1245737.9260627183</v>
      </c>
      <c r="V141" s="8">
        <f t="shared" si="2"/>
        <v>35833053.316037528</v>
      </c>
      <c r="W141"/>
    </row>
    <row r="142" spans="1:23" ht="30" x14ac:dyDescent="0.25">
      <c r="A142" s="5" t="s">
        <v>5</v>
      </c>
      <c r="B142" s="5" t="s">
        <v>225</v>
      </c>
      <c r="C142" s="5" t="s">
        <v>273</v>
      </c>
      <c r="D142" s="5" t="s">
        <v>274</v>
      </c>
      <c r="E142" s="16" t="s">
        <v>276</v>
      </c>
      <c r="F142" s="16" t="s">
        <v>769</v>
      </c>
      <c r="G142" s="6">
        <v>0</v>
      </c>
      <c r="H142" s="6">
        <v>0</v>
      </c>
      <c r="I142" s="6">
        <v>53752770.277121276</v>
      </c>
      <c r="J142" s="6">
        <v>2323620.9230769002</v>
      </c>
      <c r="K142" s="6">
        <v>4352972.7601810005</v>
      </c>
      <c r="L142" s="6">
        <v>0</v>
      </c>
      <c r="M142" s="6">
        <v>0</v>
      </c>
      <c r="N142" s="7">
        <v>37306922.444131687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3773938.6851513088</v>
      </c>
      <c r="V142" s="8">
        <f t="shared" si="2"/>
        <v>101510225.08966216</v>
      </c>
      <c r="W142"/>
    </row>
    <row r="143" spans="1:23" ht="30" x14ac:dyDescent="0.25">
      <c r="A143" s="5" t="s">
        <v>5</v>
      </c>
      <c r="B143" s="5" t="s">
        <v>225</v>
      </c>
      <c r="C143" s="5" t="s">
        <v>273</v>
      </c>
      <c r="D143" s="5" t="s">
        <v>274</v>
      </c>
      <c r="E143" s="16" t="s">
        <v>277</v>
      </c>
      <c r="F143" s="16" t="s">
        <v>769</v>
      </c>
      <c r="G143" s="6">
        <v>0</v>
      </c>
      <c r="H143" s="6">
        <v>0</v>
      </c>
      <c r="I143" s="6">
        <v>23673639.419651352</v>
      </c>
      <c r="J143" s="6">
        <v>989585.75565611001</v>
      </c>
      <c r="K143" s="6">
        <v>1901018.5067873001</v>
      </c>
      <c r="L143" s="6">
        <v>0</v>
      </c>
      <c r="M143" s="6">
        <v>0</v>
      </c>
      <c r="N143" s="7">
        <v>14810698.771163443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1662107.1465440756</v>
      </c>
      <c r="V143" s="8">
        <f t="shared" si="2"/>
        <v>43037049.599802278</v>
      </c>
      <c r="W143"/>
    </row>
    <row r="144" spans="1:23" ht="30" x14ac:dyDescent="0.25">
      <c r="A144" s="5" t="s">
        <v>5</v>
      </c>
      <c r="B144" s="5" t="s">
        <v>225</v>
      </c>
      <c r="C144" s="5" t="s">
        <v>273</v>
      </c>
      <c r="D144" s="5" t="s">
        <v>274</v>
      </c>
      <c r="E144" s="16" t="s">
        <v>278</v>
      </c>
      <c r="F144" s="16" t="s">
        <v>769</v>
      </c>
      <c r="G144" s="6">
        <v>0</v>
      </c>
      <c r="H144" s="6">
        <v>0</v>
      </c>
      <c r="I144" s="6">
        <v>16627254.687244022</v>
      </c>
      <c r="J144" s="6">
        <v>565484.53393665003</v>
      </c>
      <c r="K144" s="6">
        <v>944044.88687784004</v>
      </c>
      <c r="L144" s="6">
        <v>0</v>
      </c>
      <c r="M144" s="6">
        <v>0</v>
      </c>
      <c r="N144" s="7">
        <v>8528362.5932990983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1167386.1527237778</v>
      </c>
      <c r="V144" s="8">
        <f t="shared" si="2"/>
        <v>27832532.854081389</v>
      </c>
      <c r="W144"/>
    </row>
    <row r="145" spans="1:23" ht="30" x14ac:dyDescent="0.25">
      <c r="A145" s="5" t="s">
        <v>5</v>
      </c>
      <c r="B145" s="5" t="s">
        <v>225</v>
      </c>
      <c r="C145" s="5" t="s">
        <v>273</v>
      </c>
      <c r="D145" s="5" t="s">
        <v>274</v>
      </c>
      <c r="E145" s="16" t="s">
        <v>279</v>
      </c>
      <c r="F145" s="16" t="s">
        <v>769</v>
      </c>
      <c r="G145" s="6">
        <v>0</v>
      </c>
      <c r="H145" s="6">
        <v>0</v>
      </c>
      <c r="I145" s="6">
        <v>21640243.9544391</v>
      </c>
      <c r="J145" s="6">
        <v>1129576.4253394001</v>
      </c>
      <c r="K145" s="6">
        <v>2082145.2036198999</v>
      </c>
      <c r="L145" s="6">
        <v>0</v>
      </c>
      <c r="M145" s="6">
        <v>0</v>
      </c>
      <c r="N145" s="7">
        <v>19385031.236546062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1519344.0895181196</v>
      </c>
      <c r="V145" s="8">
        <f t="shared" si="2"/>
        <v>45756340.909462586</v>
      </c>
      <c r="W145"/>
    </row>
    <row r="146" spans="1:23" x14ac:dyDescent="0.25">
      <c r="A146" s="5" t="s">
        <v>5</v>
      </c>
      <c r="B146" s="5" t="s">
        <v>225</v>
      </c>
      <c r="C146" s="5" t="s">
        <v>125</v>
      </c>
      <c r="D146" s="5" t="s">
        <v>126</v>
      </c>
      <c r="E146" s="16" t="s">
        <v>280</v>
      </c>
      <c r="F146" s="16" t="s">
        <v>769</v>
      </c>
      <c r="G146" s="6">
        <v>0</v>
      </c>
      <c r="H146" s="6">
        <v>0</v>
      </c>
      <c r="I146" s="6">
        <v>30263091.207015678</v>
      </c>
      <c r="J146" s="6">
        <v>619969.10407240002</v>
      </c>
      <c r="K146" s="6">
        <v>2117543.5113122002</v>
      </c>
      <c r="L146" s="6">
        <v>0</v>
      </c>
      <c r="M146" s="6">
        <v>0</v>
      </c>
      <c r="N146" s="7">
        <v>18698850.272263605</v>
      </c>
      <c r="O146" s="7">
        <v>0</v>
      </c>
      <c r="P146" s="7">
        <v>0</v>
      </c>
      <c r="Q146" s="7">
        <v>0</v>
      </c>
      <c r="R146" s="7">
        <v>2152084.9863311891</v>
      </c>
      <c r="S146" s="7">
        <v>0</v>
      </c>
      <c r="T146" s="7">
        <v>0</v>
      </c>
      <c r="U146" s="7">
        <v>2046281.2262320765</v>
      </c>
      <c r="V146" s="8">
        <f t="shared" si="2"/>
        <v>55897820.30722715</v>
      </c>
      <c r="W146"/>
    </row>
    <row r="147" spans="1:23" x14ac:dyDescent="0.25">
      <c r="A147" s="5" t="s">
        <v>5</v>
      </c>
      <c r="B147" s="5" t="s">
        <v>225</v>
      </c>
      <c r="C147" s="5" t="s">
        <v>125</v>
      </c>
      <c r="D147" s="5" t="s">
        <v>126</v>
      </c>
      <c r="E147" s="16" t="s">
        <v>281</v>
      </c>
      <c r="F147" s="16" t="s">
        <v>769</v>
      </c>
      <c r="G147" s="6">
        <v>0</v>
      </c>
      <c r="H147" s="6">
        <v>0</v>
      </c>
      <c r="I147" s="6">
        <v>73736054.280591652</v>
      </c>
      <c r="J147" s="6">
        <v>1091382.199095</v>
      </c>
      <c r="K147" s="6">
        <v>3716984.1447963999</v>
      </c>
      <c r="L147" s="6">
        <v>0</v>
      </c>
      <c r="M147" s="6">
        <v>0</v>
      </c>
      <c r="N147" s="7">
        <v>33386168.811011393</v>
      </c>
      <c r="O147" s="7">
        <v>0</v>
      </c>
      <c r="P147" s="7">
        <v>0</v>
      </c>
      <c r="Q147" s="7">
        <v>0</v>
      </c>
      <c r="R147" s="7">
        <v>5243557.3842428811</v>
      </c>
      <c r="S147" s="7">
        <v>0</v>
      </c>
      <c r="T147" s="7">
        <v>0</v>
      </c>
      <c r="U147" s="7">
        <v>4985766.4089458762</v>
      </c>
      <c r="V147" s="8">
        <f t="shared" si="2"/>
        <v>122159913.22868319</v>
      </c>
      <c r="W147"/>
    </row>
    <row r="148" spans="1:23" x14ac:dyDescent="0.25">
      <c r="A148" s="5" t="s">
        <v>5</v>
      </c>
      <c r="B148" s="5" t="s">
        <v>225</v>
      </c>
      <c r="C148" s="5" t="s">
        <v>125</v>
      </c>
      <c r="D148" s="5" t="s">
        <v>126</v>
      </c>
      <c r="E148" s="16" t="s">
        <v>282</v>
      </c>
      <c r="F148" s="16" t="s">
        <v>770</v>
      </c>
      <c r="G148" s="6">
        <v>0</v>
      </c>
      <c r="H148" s="6">
        <v>0</v>
      </c>
      <c r="I148" s="6">
        <v>4474936.0075947288</v>
      </c>
      <c r="J148" s="6">
        <v>85850.461538461997</v>
      </c>
      <c r="K148" s="6">
        <v>275926.75113122998</v>
      </c>
      <c r="L148" s="6">
        <v>0</v>
      </c>
      <c r="M148" s="6">
        <v>0</v>
      </c>
      <c r="N148" s="7">
        <v>2177098.8776340857</v>
      </c>
      <c r="O148" s="7">
        <v>0</v>
      </c>
      <c r="P148" s="7">
        <v>0</v>
      </c>
      <c r="Q148" s="7">
        <v>334737.52073863614</v>
      </c>
      <c r="R148" s="7">
        <v>329967.54595205956</v>
      </c>
      <c r="S148" s="7">
        <v>0</v>
      </c>
      <c r="T148" s="7">
        <v>0</v>
      </c>
      <c r="U148" s="7">
        <v>313806.54482204764</v>
      </c>
      <c r="V148" s="8">
        <f t="shared" si="2"/>
        <v>7992323.7094112495</v>
      </c>
      <c r="W148"/>
    </row>
    <row r="149" spans="1:23" ht="30" x14ac:dyDescent="0.25">
      <c r="A149" s="5" t="s">
        <v>5</v>
      </c>
      <c r="B149" s="5" t="s">
        <v>225</v>
      </c>
      <c r="C149" s="5" t="s">
        <v>138</v>
      </c>
      <c r="D149" s="5" t="s">
        <v>139</v>
      </c>
      <c r="E149" s="16" t="s">
        <v>283</v>
      </c>
      <c r="F149" s="16" t="s">
        <v>769</v>
      </c>
      <c r="G149" s="6">
        <v>0</v>
      </c>
      <c r="H149" s="6">
        <v>0</v>
      </c>
      <c r="I149" s="6">
        <v>40923578.854032725</v>
      </c>
      <c r="J149" s="6">
        <v>1608837.8642533999</v>
      </c>
      <c r="K149" s="6">
        <v>3130032.5791854998</v>
      </c>
      <c r="L149" s="6">
        <v>0</v>
      </c>
      <c r="M149" s="6">
        <v>0</v>
      </c>
      <c r="N149" s="7">
        <v>25065745.812213905</v>
      </c>
      <c r="O149" s="7">
        <v>0</v>
      </c>
      <c r="P149" s="7">
        <v>0</v>
      </c>
      <c r="Q149" s="7">
        <v>-10238118.394008612</v>
      </c>
      <c r="R149" s="7">
        <v>0</v>
      </c>
      <c r="S149" s="7">
        <v>0</v>
      </c>
      <c r="T149" s="7">
        <v>0</v>
      </c>
      <c r="U149" s="7">
        <v>2066260.3200000003</v>
      </c>
      <c r="V149" s="8">
        <f t="shared" si="2"/>
        <v>62556337.035676926</v>
      </c>
      <c r="W149"/>
    </row>
    <row r="150" spans="1:23" x14ac:dyDescent="0.25">
      <c r="A150" s="5" t="s">
        <v>5</v>
      </c>
      <c r="B150" s="5" t="s">
        <v>225</v>
      </c>
      <c r="C150" s="5" t="s">
        <v>162</v>
      </c>
      <c r="D150" s="5" t="s">
        <v>163</v>
      </c>
      <c r="E150" s="16" t="s">
        <v>284</v>
      </c>
      <c r="F150" s="16" t="s">
        <v>769</v>
      </c>
      <c r="G150" s="6">
        <v>0</v>
      </c>
      <c r="H150" s="6">
        <v>0</v>
      </c>
      <c r="I150" s="6">
        <v>16274303.386824859</v>
      </c>
      <c r="J150" s="6">
        <v>353885.32126697002</v>
      </c>
      <c r="K150" s="6">
        <v>629097.46606334997</v>
      </c>
      <c r="L150" s="6">
        <v>0</v>
      </c>
      <c r="M150" s="6">
        <v>0</v>
      </c>
      <c r="N150" s="7">
        <v>5724166.645119492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801522</v>
      </c>
      <c r="V150" s="8">
        <f t="shared" si="2"/>
        <v>23782974.819274671</v>
      </c>
      <c r="W150"/>
    </row>
    <row r="151" spans="1:23" x14ac:dyDescent="0.25">
      <c r="A151" s="5" t="s">
        <v>5</v>
      </c>
      <c r="B151" s="5" t="s">
        <v>225</v>
      </c>
      <c r="C151" s="5" t="s">
        <v>285</v>
      </c>
      <c r="D151" s="5" t="s">
        <v>286</v>
      </c>
      <c r="E151" s="16" t="s">
        <v>287</v>
      </c>
      <c r="F151" s="16" t="s">
        <v>769</v>
      </c>
      <c r="G151" s="6">
        <v>0</v>
      </c>
      <c r="H151" s="6">
        <v>0</v>
      </c>
      <c r="I151" s="6">
        <v>30442603.035417967</v>
      </c>
      <c r="J151" s="6">
        <v>918870.70588234998</v>
      </c>
      <c r="K151" s="6">
        <v>1712681.0859727999</v>
      </c>
      <c r="L151" s="6">
        <v>0</v>
      </c>
      <c r="M151" s="6">
        <v>0</v>
      </c>
      <c r="N151" s="7">
        <v>15715381.210265329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1245870</v>
      </c>
      <c r="V151" s="8">
        <f t="shared" si="2"/>
        <v>50035406.037538446</v>
      </c>
      <c r="W151"/>
    </row>
    <row r="152" spans="1:23" ht="30" x14ac:dyDescent="0.25">
      <c r="A152" s="5" t="s">
        <v>5</v>
      </c>
      <c r="B152" s="5" t="s">
        <v>225</v>
      </c>
      <c r="C152" s="5" t="s">
        <v>196</v>
      </c>
      <c r="D152" s="5" t="s">
        <v>197</v>
      </c>
      <c r="E152" s="16" t="s">
        <v>288</v>
      </c>
      <c r="F152" s="16" t="s">
        <v>769</v>
      </c>
      <c r="G152" s="6">
        <v>0</v>
      </c>
      <c r="H152" s="6">
        <v>0</v>
      </c>
      <c r="I152" s="6">
        <v>38783549.368726641</v>
      </c>
      <c r="J152" s="6">
        <v>1123480.9140271</v>
      </c>
      <c r="K152" s="6">
        <v>1771933.7556561001</v>
      </c>
      <c r="L152" s="6">
        <v>0</v>
      </c>
      <c r="M152" s="6">
        <v>0</v>
      </c>
      <c r="N152" s="7">
        <v>15432323.861143537</v>
      </c>
      <c r="O152" s="7">
        <v>0</v>
      </c>
      <c r="P152" s="7">
        <v>0</v>
      </c>
      <c r="Q152" s="7">
        <v>-545508.22175382706</v>
      </c>
      <c r="R152" s="7">
        <v>0</v>
      </c>
      <c r="S152" s="7">
        <v>0</v>
      </c>
      <c r="T152" s="7">
        <v>0</v>
      </c>
      <c r="U152" s="7">
        <v>2045406.8869236915</v>
      </c>
      <c r="V152" s="8">
        <f t="shared" si="2"/>
        <v>58611186.564723246</v>
      </c>
      <c r="W152"/>
    </row>
    <row r="153" spans="1:23" ht="30" x14ac:dyDescent="0.25">
      <c r="A153" s="5" t="s">
        <v>5</v>
      </c>
      <c r="B153" s="5" t="s">
        <v>225</v>
      </c>
      <c r="C153" s="5" t="s">
        <v>196</v>
      </c>
      <c r="D153" s="5" t="s">
        <v>197</v>
      </c>
      <c r="E153" s="16" t="s">
        <v>289</v>
      </c>
      <c r="F153" s="16" t="s">
        <v>769</v>
      </c>
      <c r="G153" s="6">
        <v>0</v>
      </c>
      <c r="H153" s="6">
        <v>0</v>
      </c>
      <c r="I153" s="6">
        <v>16641501.075730611</v>
      </c>
      <c r="J153" s="6">
        <v>854108.09954751004</v>
      </c>
      <c r="K153" s="6">
        <v>1743476.1085973</v>
      </c>
      <c r="L153" s="6">
        <v>0</v>
      </c>
      <c r="M153" s="6">
        <v>0</v>
      </c>
      <c r="N153" s="7">
        <v>15510449.646363124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877656.67307630891</v>
      </c>
      <c r="V153" s="8">
        <f t="shared" si="2"/>
        <v>35627191.603314854</v>
      </c>
      <c r="W153"/>
    </row>
    <row r="154" spans="1:23" x14ac:dyDescent="0.25">
      <c r="A154" s="5" t="s">
        <v>5</v>
      </c>
      <c r="B154" s="5" t="s">
        <v>225</v>
      </c>
      <c r="C154" s="5" t="s">
        <v>57</v>
      </c>
      <c r="D154" s="5" t="s">
        <v>58</v>
      </c>
      <c r="E154" s="16" t="s">
        <v>290</v>
      </c>
      <c r="F154" s="16" t="s">
        <v>769</v>
      </c>
      <c r="G154" s="6">
        <v>0</v>
      </c>
      <c r="H154" s="6">
        <v>0</v>
      </c>
      <c r="I154" s="6">
        <v>7360950.0930355471</v>
      </c>
      <c r="J154" s="6">
        <v>378435.28506786999</v>
      </c>
      <c r="K154" s="6">
        <v>578092.30769230996</v>
      </c>
      <c r="L154" s="6">
        <v>0</v>
      </c>
      <c r="M154" s="6">
        <v>0</v>
      </c>
      <c r="N154" s="7">
        <v>6390539.500174121</v>
      </c>
      <c r="O154" s="7">
        <v>0</v>
      </c>
      <c r="P154" s="7">
        <v>0</v>
      </c>
      <c r="Q154" s="7">
        <v>-3120800.5413153493</v>
      </c>
      <c r="R154" s="7">
        <v>0</v>
      </c>
      <c r="S154" s="7">
        <v>0</v>
      </c>
      <c r="T154" s="7">
        <v>0</v>
      </c>
      <c r="U154" s="7">
        <v>459325.75894114329</v>
      </c>
      <c r="V154" s="8">
        <f t="shared" si="2"/>
        <v>12046542.403595643</v>
      </c>
      <c r="W154"/>
    </row>
    <row r="155" spans="1:23" x14ac:dyDescent="0.25">
      <c r="A155" s="5" t="s">
        <v>5</v>
      </c>
      <c r="B155" s="5" t="s">
        <v>225</v>
      </c>
      <c r="C155" s="5" t="s">
        <v>57</v>
      </c>
      <c r="D155" s="5" t="s">
        <v>58</v>
      </c>
      <c r="E155" s="16" t="s">
        <v>291</v>
      </c>
      <c r="F155" s="16" t="s">
        <v>769</v>
      </c>
      <c r="G155" s="6">
        <v>0</v>
      </c>
      <c r="H155" s="6">
        <v>0</v>
      </c>
      <c r="I155" s="6">
        <v>29926829.907491174</v>
      </c>
      <c r="J155" s="6">
        <v>1014615.4841629</v>
      </c>
      <c r="K155" s="6">
        <v>1827945.1583710001</v>
      </c>
      <c r="L155" s="6">
        <v>0</v>
      </c>
      <c r="M155" s="6">
        <v>0</v>
      </c>
      <c r="N155" s="7">
        <v>17666474.953028776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1867444.2410588569</v>
      </c>
      <c r="V155" s="8">
        <f t="shared" si="2"/>
        <v>52303309.744112708</v>
      </c>
      <c r="W155"/>
    </row>
    <row r="156" spans="1:23" x14ac:dyDescent="0.25">
      <c r="A156" s="5" t="s">
        <v>5</v>
      </c>
      <c r="B156" s="5" t="s">
        <v>225</v>
      </c>
      <c r="C156" s="5" t="s">
        <v>292</v>
      </c>
      <c r="D156" s="5" t="s">
        <v>293</v>
      </c>
      <c r="E156" s="16" t="s">
        <v>294</v>
      </c>
      <c r="F156" s="16" t="s">
        <v>769</v>
      </c>
      <c r="G156" s="6">
        <v>0</v>
      </c>
      <c r="H156" s="6">
        <v>0</v>
      </c>
      <c r="I156" s="6">
        <v>78904942.42497988</v>
      </c>
      <c r="J156" s="6">
        <v>2059703.4751130999</v>
      </c>
      <c r="K156" s="6">
        <v>4366366.8778280998</v>
      </c>
      <c r="L156" s="6">
        <v>0</v>
      </c>
      <c r="M156" s="6">
        <v>0</v>
      </c>
      <c r="N156" s="7">
        <v>36988434.344603375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4401558</v>
      </c>
      <c r="V156" s="8">
        <f t="shared" si="2"/>
        <v>126721005.12252446</v>
      </c>
      <c r="W156"/>
    </row>
    <row r="157" spans="1:23" x14ac:dyDescent="0.25">
      <c r="A157" s="5" t="s">
        <v>5</v>
      </c>
      <c r="B157" s="5" t="s">
        <v>225</v>
      </c>
      <c r="C157" s="5" t="s">
        <v>295</v>
      </c>
      <c r="D157" s="5" t="s">
        <v>296</v>
      </c>
      <c r="E157" s="16" t="s">
        <v>297</v>
      </c>
      <c r="F157" s="16" t="s">
        <v>769</v>
      </c>
      <c r="G157" s="6">
        <v>0</v>
      </c>
      <c r="H157" s="6">
        <v>0</v>
      </c>
      <c r="I157" s="6">
        <v>3439389.3094244357</v>
      </c>
      <c r="J157" s="6">
        <v>82475.357466064001</v>
      </c>
      <c r="K157" s="6">
        <v>126693.12217195</v>
      </c>
      <c r="L157" s="6">
        <v>0</v>
      </c>
      <c r="M157" s="6">
        <v>0</v>
      </c>
      <c r="N157" s="7">
        <v>993613.63074068679</v>
      </c>
      <c r="O157" s="7">
        <v>0</v>
      </c>
      <c r="P157" s="7">
        <v>0</v>
      </c>
      <c r="Q157" s="7">
        <v>-211464.80582283493</v>
      </c>
      <c r="R157" s="7">
        <v>0</v>
      </c>
      <c r="S157" s="7">
        <v>0</v>
      </c>
      <c r="T157" s="7">
        <v>0</v>
      </c>
      <c r="U157" s="7">
        <v>249490.05552993334</v>
      </c>
      <c r="V157" s="8">
        <f t="shared" si="2"/>
        <v>4680196.6695102351</v>
      </c>
      <c r="W157"/>
    </row>
    <row r="158" spans="1:23" x14ac:dyDescent="0.25">
      <c r="A158" s="5" t="s">
        <v>5</v>
      </c>
      <c r="B158" s="5" t="s">
        <v>225</v>
      </c>
      <c r="C158" s="5" t="s">
        <v>295</v>
      </c>
      <c r="D158" s="5" t="s">
        <v>296</v>
      </c>
      <c r="E158" s="16" t="s">
        <v>298</v>
      </c>
      <c r="F158" s="16" t="s">
        <v>769</v>
      </c>
      <c r="G158" s="6">
        <v>0</v>
      </c>
      <c r="H158" s="6">
        <v>0</v>
      </c>
      <c r="I158" s="6">
        <v>7381957.0918278461</v>
      </c>
      <c r="J158" s="6">
        <v>461126.71493213001</v>
      </c>
      <c r="K158" s="6">
        <v>791841.22171944997</v>
      </c>
      <c r="L158" s="6">
        <v>0</v>
      </c>
      <c r="M158" s="6">
        <v>0</v>
      </c>
      <c r="N158" s="7">
        <v>6969417.9619786656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338803.94447006664</v>
      </c>
      <c r="V158" s="8">
        <f t="shared" si="2"/>
        <v>15943146.934928156</v>
      </c>
      <c r="W158"/>
    </row>
    <row r="159" spans="1:23" x14ac:dyDescent="0.25">
      <c r="A159" s="5" t="s">
        <v>5</v>
      </c>
      <c r="B159" s="5" t="s">
        <v>225</v>
      </c>
      <c r="C159" s="5" t="s">
        <v>299</v>
      </c>
      <c r="D159" s="5" t="s">
        <v>300</v>
      </c>
      <c r="E159" s="16" t="s">
        <v>301</v>
      </c>
      <c r="F159" s="16" t="s">
        <v>769</v>
      </c>
      <c r="G159" s="6">
        <v>0</v>
      </c>
      <c r="H159" s="6">
        <v>0</v>
      </c>
      <c r="I159" s="6">
        <v>34771742.317967288</v>
      </c>
      <c r="J159" s="6">
        <v>1042001.9366515999</v>
      </c>
      <c r="K159" s="6">
        <v>2411768.9140272001</v>
      </c>
      <c r="L159" s="6">
        <v>0</v>
      </c>
      <c r="M159" s="6">
        <v>0</v>
      </c>
      <c r="N159" s="7">
        <v>22598174.645448543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1964700</v>
      </c>
      <c r="V159" s="8">
        <f t="shared" si="2"/>
        <v>62788387.814094633</v>
      </c>
      <c r="W159"/>
    </row>
    <row r="160" spans="1:23" x14ac:dyDescent="0.25">
      <c r="A160" s="5" t="s">
        <v>5</v>
      </c>
      <c r="B160" s="5" t="s">
        <v>225</v>
      </c>
      <c r="C160" s="5" t="s">
        <v>302</v>
      </c>
      <c r="D160" s="5" t="s">
        <v>303</v>
      </c>
      <c r="E160" s="16" t="s">
        <v>304</v>
      </c>
      <c r="F160" s="16" t="s">
        <v>769</v>
      </c>
      <c r="G160" s="6">
        <v>0</v>
      </c>
      <c r="H160" s="6">
        <v>0</v>
      </c>
      <c r="I160" s="6">
        <v>8064874.923954064</v>
      </c>
      <c r="J160" s="6">
        <v>176510.70588235001</v>
      </c>
      <c r="K160" s="6">
        <v>280099.32126697002</v>
      </c>
      <c r="L160" s="6">
        <v>0</v>
      </c>
      <c r="M160" s="6">
        <v>0</v>
      </c>
      <c r="N160" s="7">
        <v>2363760.8624968193</v>
      </c>
      <c r="O160" s="7">
        <v>0</v>
      </c>
      <c r="P160" s="7">
        <v>0</v>
      </c>
      <c r="Q160" s="7">
        <v>1703423.0738283284</v>
      </c>
      <c r="R160" s="7">
        <v>0</v>
      </c>
      <c r="S160" s="7">
        <v>0</v>
      </c>
      <c r="T160" s="7">
        <v>0</v>
      </c>
      <c r="U160" s="7">
        <v>381780</v>
      </c>
      <c r="V160" s="8">
        <f t="shared" si="2"/>
        <v>12970448.887428531</v>
      </c>
      <c r="W160"/>
    </row>
    <row r="161" spans="1:23" ht="30" x14ac:dyDescent="0.25">
      <c r="A161" s="5" t="s">
        <v>5</v>
      </c>
      <c r="B161" s="5" t="s">
        <v>225</v>
      </c>
      <c r="C161" s="5" t="s">
        <v>305</v>
      </c>
      <c r="D161" s="5" t="s">
        <v>306</v>
      </c>
      <c r="E161" s="16" t="s">
        <v>307</v>
      </c>
      <c r="F161" s="16" t="s">
        <v>769</v>
      </c>
      <c r="G161" s="6">
        <v>0</v>
      </c>
      <c r="H161" s="6">
        <v>0</v>
      </c>
      <c r="I161" s="6">
        <v>37071586.793886915</v>
      </c>
      <c r="J161" s="6">
        <v>864826.77828054002</v>
      </c>
      <c r="K161" s="6">
        <v>1324514.9773756</v>
      </c>
      <c r="L161" s="6">
        <v>0</v>
      </c>
      <c r="M161" s="6">
        <v>0</v>
      </c>
      <c r="N161" s="7">
        <v>12659070.732085189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2099346.911949127</v>
      </c>
      <c r="V161" s="8">
        <f t="shared" si="2"/>
        <v>54019346.193577372</v>
      </c>
      <c r="W161"/>
    </row>
    <row r="162" spans="1:23" ht="30" x14ac:dyDescent="0.25">
      <c r="A162" s="5" t="s">
        <v>5</v>
      </c>
      <c r="B162" s="5" t="s">
        <v>225</v>
      </c>
      <c r="C162" s="5" t="s">
        <v>305</v>
      </c>
      <c r="D162" s="5" t="s">
        <v>306</v>
      </c>
      <c r="E162" s="16" t="s">
        <v>308</v>
      </c>
      <c r="F162" s="16" t="s">
        <v>769</v>
      </c>
      <c r="G162" s="6">
        <v>0</v>
      </c>
      <c r="H162" s="6">
        <v>0</v>
      </c>
      <c r="I162" s="6">
        <v>23281643.402891245</v>
      </c>
      <c r="J162" s="6">
        <v>550566.02714932</v>
      </c>
      <c r="K162" s="6">
        <v>1036547.4208145</v>
      </c>
      <c r="L162" s="6">
        <v>0</v>
      </c>
      <c r="M162" s="6">
        <v>0</v>
      </c>
      <c r="N162" s="7">
        <v>9506039.8899626844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1318428.7593273502</v>
      </c>
      <c r="V162" s="8">
        <f t="shared" si="2"/>
        <v>35693225.5001451</v>
      </c>
      <c r="W162"/>
    </row>
    <row r="163" spans="1:23" ht="30" x14ac:dyDescent="0.25">
      <c r="A163" s="5" t="s">
        <v>5</v>
      </c>
      <c r="B163" s="5" t="s">
        <v>225</v>
      </c>
      <c r="C163" s="5" t="s">
        <v>305</v>
      </c>
      <c r="D163" s="5" t="s">
        <v>306</v>
      </c>
      <c r="E163" s="16" t="s">
        <v>309</v>
      </c>
      <c r="F163" s="16" t="s">
        <v>769</v>
      </c>
      <c r="G163" s="6">
        <v>0</v>
      </c>
      <c r="H163" s="6">
        <v>0</v>
      </c>
      <c r="I163" s="6">
        <v>28496206.486562081</v>
      </c>
      <c r="J163" s="6">
        <v>966312.69683258003</v>
      </c>
      <c r="K163" s="6">
        <v>1290674.7963801001</v>
      </c>
      <c r="L163" s="6">
        <v>0</v>
      </c>
      <c r="M163" s="6">
        <v>0</v>
      </c>
      <c r="N163" s="7">
        <v>10434314.381373486</v>
      </c>
      <c r="O163" s="7">
        <v>0</v>
      </c>
      <c r="P163" s="7">
        <v>0</v>
      </c>
      <c r="Q163" s="7">
        <v>5911268.411703743</v>
      </c>
      <c r="R163" s="7">
        <v>0</v>
      </c>
      <c r="S163" s="7">
        <v>0</v>
      </c>
      <c r="T163" s="7">
        <v>0</v>
      </c>
      <c r="U163" s="7">
        <v>1613727.0687235228</v>
      </c>
      <c r="V163" s="8">
        <f t="shared" si="2"/>
        <v>48712503.841575511</v>
      </c>
      <c r="W163"/>
    </row>
    <row r="164" spans="1:23" x14ac:dyDescent="0.25">
      <c r="A164" s="5" t="s">
        <v>5</v>
      </c>
      <c r="B164" s="5" t="s">
        <v>225</v>
      </c>
      <c r="C164" s="5" t="s">
        <v>310</v>
      </c>
      <c r="D164" s="5" t="s">
        <v>311</v>
      </c>
      <c r="E164" s="16" t="s">
        <v>312</v>
      </c>
      <c r="F164" s="16" t="s">
        <v>769</v>
      </c>
      <c r="G164" s="6">
        <v>0</v>
      </c>
      <c r="H164" s="6">
        <v>0</v>
      </c>
      <c r="I164" s="6">
        <v>48862408.356444754</v>
      </c>
      <c r="J164" s="6">
        <v>1281178.9864252999</v>
      </c>
      <c r="K164" s="6">
        <v>3443539.0497737001</v>
      </c>
      <c r="L164" s="6">
        <v>0</v>
      </c>
      <c r="M164" s="6">
        <v>0</v>
      </c>
      <c r="N164" s="7">
        <v>25480252.31103855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3158486.82</v>
      </c>
      <c r="V164" s="8">
        <f t="shared" si="2"/>
        <v>82225865.523682296</v>
      </c>
      <c r="W164"/>
    </row>
    <row r="165" spans="1:23" ht="30" x14ac:dyDescent="0.25">
      <c r="A165" s="5" t="s">
        <v>5</v>
      </c>
      <c r="B165" s="5" t="s">
        <v>225</v>
      </c>
      <c r="C165" s="5" t="s">
        <v>313</v>
      </c>
      <c r="D165" s="5" t="s">
        <v>314</v>
      </c>
      <c r="E165" s="16" t="s">
        <v>315</v>
      </c>
      <c r="F165" s="16" t="s">
        <v>769</v>
      </c>
      <c r="G165" s="6">
        <v>0</v>
      </c>
      <c r="H165" s="6">
        <v>0</v>
      </c>
      <c r="I165" s="6">
        <v>42877861.81237822</v>
      </c>
      <c r="J165" s="6">
        <v>1637251.7828054</v>
      </c>
      <c r="K165" s="6">
        <v>3194141.6742082001</v>
      </c>
      <c r="L165" s="6">
        <v>0</v>
      </c>
      <c r="M165" s="6">
        <v>0</v>
      </c>
      <c r="N165" s="7">
        <v>24900604.988959685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2301768</v>
      </c>
      <c r="V165" s="8">
        <f t="shared" si="2"/>
        <v>74911628.258351505</v>
      </c>
      <c r="W165"/>
    </row>
    <row r="166" spans="1:23" x14ac:dyDescent="0.25">
      <c r="A166" s="5" t="s">
        <v>5</v>
      </c>
      <c r="B166" s="5" t="s">
        <v>225</v>
      </c>
      <c r="C166" s="5" t="s">
        <v>316</v>
      </c>
      <c r="D166" s="5" t="s">
        <v>317</v>
      </c>
      <c r="E166" s="16" t="s">
        <v>318</v>
      </c>
      <c r="F166" s="16" t="s">
        <v>769</v>
      </c>
      <c r="G166" s="6">
        <v>0</v>
      </c>
      <c r="H166" s="6">
        <v>0</v>
      </c>
      <c r="I166" s="6">
        <v>70162406.689804345</v>
      </c>
      <c r="J166" s="6">
        <v>2918592.8235293999</v>
      </c>
      <c r="K166" s="6">
        <v>4796305.6108596995</v>
      </c>
      <c r="L166" s="6">
        <v>0</v>
      </c>
      <c r="M166" s="6">
        <v>0</v>
      </c>
      <c r="N166" s="7">
        <v>42600063.994156182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4189050</v>
      </c>
      <c r="V166" s="8">
        <f t="shared" si="2"/>
        <v>124666419.11834961</v>
      </c>
      <c r="W166"/>
    </row>
    <row r="167" spans="1:23" x14ac:dyDescent="0.25">
      <c r="A167" s="5" t="s">
        <v>5</v>
      </c>
      <c r="B167" s="5" t="s">
        <v>225</v>
      </c>
      <c r="C167" s="5" t="s">
        <v>319</v>
      </c>
      <c r="D167" s="5" t="s">
        <v>320</v>
      </c>
      <c r="E167" s="16" t="s">
        <v>321</v>
      </c>
      <c r="F167" s="16" t="s">
        <v>769</v>
      </c>
      <c r="G167" s="6">
        <v>0</v>
      </c>
      <c r="H167" s="6">
        <v>0</v>
      </c>
      <c r="I167" s="6">
        <v>59783091.032700934</v>
      </c>
      <c r="J167" s="6">
        <v>1897909.7918552</v>
      </c>
      <c r="K167" s="6">
        <v>3126278.6425339002</v>
      </c>
      <c r="L167" s="6">
        <v>0</v>
      </c>
      <c r="M167" s="6">
        <v>0</v>
      </c>
      <c r="N167" s="7">
        <v>31176462.601606332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3964170.0600000005</v>
      </c>
      <c r="V167" s="8">
        <f t="shared" si="2"/>
        <v>99947912.128696367</v>
      </c>
      <c r="W167"/>
    </row>
    <row r="168" spans="1:23" ht="30" x14ac:dyDescent="0.25">
      <c r="A168" s="5" t="s">
        <v>5</v>
      </c>
      <c r="B168" s="5" t="s">
        <v>225</v>
      </c>
      <c r="C168" s="5" t="s">
        <v>322</v>
      </c>
      <c r="D168" s="5" t="s">
        <v>323</v>
      </c>
      <c r="E168" s="16" t="s">
        <v>324</v>
      </c>
      <c r="F168" s="16" t="s">
        <v>770</v>
      </c>
      <c r="G168" s="6">
        <v>0</v>
      </c>
      <c r="H168" s="6">
        <v>0</v>
      </c>
      <c r="I168" s="6">
        <v>127162290.85086945</v>
      </c>
      <c r="J168" s="6">
        <v>5646289.2669682996</v>
      </c>
      <c r="K168" s="6">
        <v>8137999.4479638003</v>
      </c>
      <c r="L168" s="6">
        <v>0</v>
      </c>
      <c r="M168" s="6">
        <v>0</v>
      </c>
      <c r="N168" s="7">
        <v>62872831.410622329</v>
      </c>
      <c r="O168" s="7">
        <v>0</v>
      </c>
      <c r="P168" s="7">
        <v>0</v>
      </c>
      <c r="Q168" s="7">
        <v>-11696334.8004859</v>
      </c>
      <c r="R168" s="7">
        <v>0</v>
      </c>
      <c r="S168" s="7">
        <v>0</v>
      </c>
      <c r="T168" s="7">
        <v>0</v>
      </c>
      <c r="U168" s="7">
        <v>9064526.0323108528</v>
      </c>
      <c r="V168" s="8">
        <f t="shared" si="2"/>
        <v>201187602.20824879</v>
      </c>
      <c r="W168"/>
    </row>
    <row r="169" spans="1:23" ht="30" x14ac:dyDescent="0.25">
      <c r="A169" s="5" t="s">
        <v>5</v>
      </c>
      <c r="B169" s="5" t="s">
        <v>225</v>
      </c>
      <c r="C169" s="5" t="s">
        <v>322</v>
      </c>
      <c r="D169" s="5" t="s">
        <v>323</v>
      </c>
      <c r="E169" s="16" t="s">
        <v>325</v>
      </c>
      <c r="F169" s="16" t="s">
        <v>769</v>
      </c>
      <c r="G169" s="6">
        <v>0</v>
      </c>
      <c r="H169" s="6">
        <v>0</v>
      </c>
      <c r="I169" s="6">
        <v>33318089.424359448</v>
      </c>
      <c r="J169" s="6">
        <v>2037324.3619909</v>
      </c>
      <c r="K169" s="6">
        <v>2537255.520362</v>
      </c>
      <c r="L169" s="6">
        <v>0</v>
      </c>
      <c r="M169" s="6">
        <v>0</v>
      </c>
      <c r="N169" s="7">
        <v>22546821.954296153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2263215.4276891472</v>
      </c>
      <c r="V169" s="8">
        <f t="shared" si="2"/>
        <v>62702706.688697651</v>
      </c>
      <c r="W169"/>
    </row>
    <row r="170" spans="1:23" ht="30" x14ac:dyDescent="0.25">
      <c r="A170" s="5" t="s">
        <v>5</v>
      </c>
      <c r="B170" s="5" t="s">
        <v>225</v>
      </c>
      <c r="C170" s="5" t="s">
        <v>109</v>
      </c>
      <c r="D170" s="5" t="s">
        <v>110</v>
      </c>
      <c r="E170" s="16" t="s">
        <v>326</v>
      </c>
      <c r="F170" s="16" t="s">
        <v>770</v>
      </c>
      <c r="G170" s="6">
        <v>0</v>
      </c>
      <c r="H170" s="6">
        <v>0</v>
      </c>
      <c r="I170" s="6">
        <v>43266084.429998904</v>
      </c>
      <c r="J170" s="6">
        <v>2163034.7511312002</v>
      </c>
      <c r="K170" s="6">
        <v>4089884.7692308002</v>
      </c>
      <c r="L170" s="6">
        <v>0</v>
      </c>
      <c r="M170" s="6">
        <v>0</v>
      </c>
      <c r="N170" s="7">
        <v>32285937.985022657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2644053.3796537081</v>
      </c>
      <c r="V170" s="8">
        <f t="shared" si="2"/>
        <v>84448995.315037265</v>
      </c>
      <c r="W170"/>
    </row>
    <row r="171" spans="1:23" ht="30" x14ac:dyDescent="0.25">
      <c r="A171" s="5" t="s">
        <v>5</v>
      </c>
      <c r="B171" s="5" t="s">
        <v>225</v>
      </c>
      <c r="C171" s="5" t="s">
        <v>109</v>
      </c>
      <c r="D171" s="5" t="s">
        <v>110</v>
      </c>
      <c r="E171" s="16" t="s">
        <v>327</v>
      </c>
      <c r="F171" s="16" t="s">
        <v>769</v>
      </c>
      <c r="G171" s="6">
        <v>0</v>
      </c>
      <c r="H171" s="6">
        <v>0</v>
      </c>
      <c r="I171" s="6">
        <v>14444228.332479876</v>
      </c>
      <c r="J171" s="6">
        <v>287263.05882352998</v>
      </c>
      <c r="K171" s="6">
        <v>683079.59276019002</v>
      </c>
      <c r="L171" s="6">
        <v>0</v>
      </c>
      <c r="M171" s="6">
        <v>0</v>
      </c>
      <c r="N171" s="7">
        <v>4735424.4343464524</v>
      </c>
      <c r="O171" s="7">
        <v>0</v>
      </c>
      <c r="P171" s="7">
        <v>0</v>
      </c>
      <c r="Q171" s="7">
        <v>-2997253.7391050239</v>
      </c>
      <c r="R171" s="7">
        <v>0</v>
      </c>
      <c r="S171" s="7">
        <v>0</v>
      </c>
      <c r="T171" s="7">
        <v>0</v>
      </c>
      <c r="U171" s="7">
        <v>1213219.6906498142</v>
      </c>
      <c r="V171" s="8">
        <f t="shared" si="2"/>
        <v>18365961.369954839</v>
      </c>
      <c r="W171"/>
    </row>
    <row r="172" spans="1:23" ht="30" x14ac:dyDescent="0.25">
      <c r="A172" s="5" t="s">
        <v>5</v>
      </c>
      <c r="B172" s="5" t="s">
        <v>225</v>
      </c>
      <c r="C172" s="5" t="s">
        <v>109</v>
      </c>
      <c r="D172" s="5" t="s">
        <v>110</v>
      </c>
      <c r="E172" s="16" t="s">
        <v>328</v>
      </c>
      <c r="F172" s="16" t="s">
        <v>769</v>
      </c>
      <c r="G172" s="6">
        <v>0</v>
      </c>
      <c r="H172" s="6">
        <v>0</v>
      </c>
      <c r="I172" s="6">
        <v>17296179.09615247</v>
      </c>
      <c r="J172" s="6">
        <v>439287.48416290001</v>
      </c>
      <c r="K172" s="6">
        <v>954836.83257919003</v>
      </c>
      <c r="L172" s="6">
        <v>0</v>
      </c>
      <c r="M172" s="6">
        <v>0</v>
      </c>
      <c r="N172" s="7">
        <v>6976512.2070155069</v>
      </c>
      <c r="O172" s="7">
        <v>0</v>
      </c>
      <c r="P172" s="7">
        <v>0</v>
      </c>
      <c r="Q172" s="7">
        <v>-2736970.8194348863</v>
      </c>
      <c r="R172" s="7">
        <v>0</v>
      </c>
      <c r="S172" s="7">
        <v>0</v>
      </c>
      <c r="T172" s="7">
        <v>0</v>
      </c>
      <c r="U172" s="7">
        <v>1050817.0628759097</v>
      </c>
      <c r="V172" s="8">
        <f t="shared" si="2"/>
        <v>23980661.863351092</v>
      </c>
      <c r="W172"/>
    </row>
    <row r="173" spans="1:23" ht="30" x14ac:dyDescent="0.25">
      <c r="A173" s="5" t="s">
        <v>5</v>
      </c>
      <c r="B173" s="5" t="s">
        <v>225</v>
      </c>
      <c r="C173" s="5" t="s">
        <v>109</v>
      </c>
      <c r="D173" s="5" t="s">
        <v>110</v>
      </c>
      <c r="E173" s="16" t="s">
        <v>329</v>
      </c>
      <c r="F173" s="16" t="s">
        <v>769</v>
      </c>
      <c r="G173" s="6">
        <v>0</v>
      </c>
      <c r="H173" s="6">
        <v>0</v>
      </c>
      <c r="I173" s="6">
        <v>76565443.989950478</v>
      </c>
      <c r="J173" s="6">
        <v>1607928.5701357001</v>
      </c>
      <c r="K173" s="6">
        <v>3450369.0045249001</v>
      </c>
      <c r="L173" s="6">
        <v>0</v>
      </c>
      <c r="M173" s="6">
        <v>0</v>
      </c>
      <c r="N173" s="7">
        <v>26686714.930908047</v>
      </c>
      <c r="O173" s="7">
        <v>0</v>
      </c>
      <c r="P173" s="7">
        <v>0</v>
      </c>
      <c r="Q173" s="7">
        <v>-5028963.4187169941</v>
      </c>
      <c r="R173" s="7">
        <v>0</v>
      </c>
      <c r="S173" s="7">
        <v>0</v>
      </c>
      <c r="T173" s="7">
        <v>0</v>
      </c>
      <c r="U173" s="7">
        <v>4585948.8468205677</v>
      </c>
      <c r="V173" s="8">
        <f t="shared" si="2"/>
        <v>107867441.9236227</v>
      </c>
      <c r="W173"/>
    </row>
    <row r="174" spans="1:23" x14ac:dyDescent="0.25">
      <c r="A174" s="5" t="s">
        <v>5</v>
      </c>
      <c r="B174" s="5" t="s">
        <v>225</v>
      </c>
      <c r="C174" s="5" t="s">
        <v>141</v>
      </c>
      <c r="D174" s="5" t="s">
        <v>142</v>
      </c>
      <c r="E174" s="16" t="s">
        <v>330</v>
      </c>
      <c r="F174" s="16" t="s">
        <v>769</v>
      </c>
      <c r="G174" s="6">
        <v>0</v>
      </c>
      <c r="H174" s="6">
        <v>0</v>
      </c>
      <c r="I174" s="6">
        <v>18371923.341694411</v>
      </c>
      <c r="J174" s="6">
        <v>1270801.7013574999</v>
      </c>
      <c r="K174" s="6">
        <v>2050678.7330316999</v>
      </c>
      <c r="L174" s="6">
        <v>0</v>
      </c>
      <c r="M174" s="6">
        <v>0</v>
      </c>
      <c r="N174" s="7">
        <v>17793029.057382502</v>
      </c>
      <c r="O174" s="7">
        <v>0</v>
      </c>
      <c r="P174" s="7">
        <v>0</v>
      </c>
      <c r="Q174" s="7">
        <v>-9790369.9189232141</v>
      </c>
      <c r="R174" s="7">
        <v>0</v>
      </c>
      <c r="S174" s="7">
        <v>0</v>
      </c>
      <c r="T174" s="7">
        <v>0</v>
      </c>
      <c r="U174" s="7">
        <v>859068</v>
      </c>
      <c r="V174" s="8">
        <f t="shared" si="2"/>
        <v>30555130.914542899</v>
      </c>
      <c r="W174"/>
    </row>
    <row r="175" spans="1:23" x14ac:dyDescent="0.25">
      <c r="A175" s="5" t="s">
        <v>5</v>
      </c>
      <c r="B175" s="5" t="s">
        <v>225</v>
      </c>
      <c r="C175" s="5" t="s">
        <v>331</v>
      </c>
      <c r="D175" s="5" t="s">
        <v>332</v>
      </c>
      <c r="E175" s="16" t="s">
        <v>333</v>
      </c>
      <c r="F175" s="16" t="s">
        <v>770</v>
      </c>
      <c r="G175" s="6">
        <v>0</v>
      </c>
      <c r="H175" s="6">
        <v>0</v>
      </c>
      <c r="I175" s="6">
        <v>3514620.8796483502</v>
      </c>
      <c r="J175" s="6">
        <v>32389.004524887001</v>
      </c>
      <c r="K175" s="6">
        <v>102076.01809955</v>
      </c>
      <c r="L175" s="6">
        <v>0</v>
      </c>
      <c r="M175" s="6">
        <v>0</v>
      </c>
      <c r="N175" s="7">
        <v>1002727.8499507259</v>
      </c>
      <c r="O175" s="7">
        <v>0</v>
      </c>
      <c r="P175" s="7">
        <v>0</v>
      </c>
      <c r="Q175" s="7">
        <v>596089.22947869916</v>
      </c>
      <c r="R175" s="7">
        <v>0</v>
      </c>
      <c r="S175" s="7">
        <v>0</v>
      </c>
      <c r="T175" s="7">
        <v>0</v>
      </c>
      <c r="U175" s="7">
        <v>272085.34977015108</v>
      </c>
      <c r="V175" s="8">
        <f t="shared" si="2"/>
        <v>5519988.3314723633</v>
      </c>
      <c r="W175"/>
    </row>
    <row r="176" spans="1:23" x14ac:dyDescent="0.25">
      <c r="A176" s="5" t="s">
        <v>5</v>
      </c>
      <c r="B176" s="5" t="s">
        <v>225</v>
      </c>
      <c r="C176" s="5" t="s">
        <v>331</v>
      </c>
      <c r="D176" s="5" t="s">
        <v>332</v>
      </c>
      <c r="E176" s="16" t="s">
        <v>334</v>
      </c>
      <c r="F176" s="16" t="s">
        <v>770</v>
      </c>
      <c r="G176" s="6">
        <v>0</v>
      </c>
      <c r="H176" s="6">
        <v>0</v>
      </c>
      <c r="I176" s="6">
        <v>138670640.13463432</v>
      </c>
      <c r="J176" s="6">
        <v>6806918.3076922996</v>
      </c>
      <c r="K176" s="6">
        <v>13030678.081448</v>
      </c>
      <c r="L176" s="6">
        <v>0</v>
      </c>
      <c r="M176" s="6">
        <v>0</v>
      </c>
      <c r="N176" s="7">
        <v>98111613.543833748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10735226.050229851</v>
      </c>
      <c r="V176" s="8">
        <f t="shared" si="2"/>
        <v>267355076.1178382</v>
      </c>
      <c r="W176"/>
    </row>
    <row r="177" spans="1:23" x14ac:dyDescent="0.25">
      <c r="A177" s="5" t="s">
        <v>5</v>
      </c>
      <c r="B177" s="5" t="s">
        <v>225</v>
      </c>
      <c r="C177" s="5" t="s">
        <v>43</v>
      </c>
      <c r="D177" s="5" t="s">
        <v>44</v>
      </c>
      <c r="E177" s="16" t="s">
        <v>335</v>
      </c>
      <c r="F177" s="16" t="s">
        <v>769</v>
      </c>
      <c r="G177" s="6">
        <v>0</v>
      </c>
      <c r="H177" s="6">
        <v>0</v>
      </c>
      <c r="I177" s="6">
        <v>68224821.701124102</v>
      </c>
      <c r="J177" s="6">
        <v>1882864.5248869001</v>
      </c>
      <c r="K177" s="6">
        <v>4642763.5294118002</v>
      </c>
      <c r="L177" s="6">
        <v>0</v>
      </c>
      <c r="M177" s="6">
        <v>0</v>
      </c>
      <c r="N177" s="7">
        <v>39714571.209489256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4402703.043010531</v>
      </c>
      <c r="V177" s="8">
        <f t="shared" si="2"/>
        <v>118867724.00792259</v>
      </c>
      <c r="W177"/>
    </row>
    <row r="178" spans="1:23" x14ac:dyDescent="0.25">
      <c r="A178" s="5" t="s">
        <v>5</v>
      </c>
      <c r="B178" s="5" t="s">
        <v>225</v>
      </c>
      <c r="C178" s="5" t="s">
        <v>43</v>
      </c>
      <c r="D178" s="5" t="s">
        <v>44</v>
      </c>
      <c r="E178" s="16" t="s">
        <v>336</v>
      </c>
      <c r="F178" s="16" t="s">
        <v>770</v>
      </c>
      <c r="G178" s="6">
        <v>0</v>
      </c>
      <c r="H178" s="6">
        <v>0</v>
      </c>
      <c r="I178" s="6">
        <v>49514878.028793424</v>
      </c>
      <c r="J178" s="6">
        <v>2127665.8914027</v>
      </c>
      <c r="K178" s="6">
        <v>4916947.6018099999</v>
      </c>
      <c r="L178" s="6">
        <v>0</v>
      </c>
      <c r="M178" s="6">
        <v>0</v>
      </c>
      <c r="N178" s="7">
        <v>41758120.324281804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3318425.5647279574</v>
      </c>
      <c r="V178" s="8">
        <f t="shared" si="2"/>
        <v>101636037.4110159</v>
      </c>
      <c r="W178"/>
    </row>
    <row r="179" spans="1:23" x14ac:dyDescent="0.25">
      <c r="A179" s="5" t="s">
        <v>5</v>
      </c>
      <c r="B179" s="5" t="s">
        <v>225</v>
      </c>
      <c r="C179" s="5" t="s">
        <v>43</v>
      </c>
      <c r="D179" s="5" t="s">
        <v>44</v>
      </c>
      <c r="E179" s="16" t="s">
        <v>337</v>
      </c>
      <c r="F179" s="16" t="s">
        <v>769</v>
      </c>
      <c r="G179" s="6">
        <v>0</v>
      </c>
      <c r="H179" s="6">
        <v>0</v>
      </c>
      <c r="I179" s="6">
        <v>8894299.9814759735</v>
      </c>
      <c r="J179" s="6">
        <v>180411.59276018001</v>
      </c>
      <c r="K179" s="6">
        <v>487026.24434388999</v>
      </c>
      <c r="L179" s="6">
        <v>0</v>
      </c>
      <c r="M179" s="6">
        <v>0</v>
      </c>
      <c r="N179" s="7">
        <v>4651954.0779182408</v>
      </c>
      <c r="O179" s="7">
        <v>0</v>
      </c>
      <c r="P179" s="7">
        <v>0</v>
      </c>
      <c r="Q179" s="7">
        <v>-3266763.1200896804</v>
      </c>
      <c r="R179" s="7">
        <v>0</v>
      </c>
      <c r="S179" s="7">
        <v>0</v>
      </c>
      <c r="T179" s="7">
        <v>0</v>
      </c>
      <c r="U179" s="7">
        <v>670942.81226151157</v>
      </c>
      <c r="V179" s="8">
        <f t="shared" si="2"/>
        <v>11617871.588670116</v>
      </c>
      <c r="W179"/>
    </row>
    <row r="180" spans="1:23" x14ac:dyDescent="0.25">
      <c r="A180" s="5" t="s">
        <v>5</v>
      </c>
      <c r="B180" s="5" t="s">
        <v>225</v>
      </c>
      <c r="C180" s="5" t="s">
        <v>208</v>
      </c>
      <c r="D180" s="5" t="s">
        <v>209</v>
      </c>
      <c r="E180" s="16" t="s">
        <v>338</v>
      </c>
      <c r="F180" s="16" t="s">
        <v>770</v>
      </c>
      <c r="G180" s="6">
        <v>0</v>
      </c>
      <c r="H180" s="6">
        <v>0</v>
      </c>
      <c r="I180" s="6">
        <v>17500365.984031491</v>
      </c>
      <c r="J180" s="6">
        <v>911631.61085973005</v>
      </c>
      <c r="K180" s="6">
        <v>1432092.1900452001</v>
      </c>
      <c r="L180" s="6">
        <v>0</v>
      </c>
      <c r="M180" s="6">
        <v>0</v>
      </c>
      <c r="N180" s="7">
        <v>11456582.432671607</v>
      </c>
      <c r="O180" s="7">
        <v>0</v>
      </c>
      <c r="P180" s="7">
        <v>0</v>
      </c>
      <c r="Q180" s="7">
        <v>2583943.0944538862</v>
      </c>
      <c r="R180" s="7">
        <v>0</v>
      </c>
      <c r="S180" s="7">
        <v>0</v>
      </c>
      <c r="T180" s="7">
        <v>0</v>
      </c>
      <c r="U180" s="7">
        <v>1297376.6898760065</v>
      </c>
      <c r="V180" s="8">
        <f t="shared" si="2"/>
        <v>35181992.001937918</v>
      </c>
      <c r="W180"/>
    </row>
    <row r="181" spans="1:23" x14ac:dyDescent="0.25">
      <c r="A181" s="5" t="s">
        <v>5</v>
      </c>
      <c r="B181" s="5" t="s">
        <v>225</v>
      </c>
      <c r="C181" s="5" t="s">
        <v>208</v>
      </c>
      <c r="D181" s="5" t="s">
        <v>209</v>
      </c>
      <c r="E181" s="16" t="s">
        <v>339</v>
      </c>
      <c r="F181" s="16" t="s">
        <v>770</v>
      </c>
      <c r="G181" s="6">
        <v>0</v>
      </c>
      <c r="H181" s="6">
        <v>0</v>
      </c>
      <c r="I181" s="6">
        <v>35179566.292315237</v>
      </c>
      <c r="J181" s="6">
        <v>1389001.3574661</v>
      </c>
      <c r="K181" s="6">
        <v>2880160.6515837</v>
      </c>
      <c r="L181" s="6">
        <v>0</v>
      </c>
      <c r="M181" s="6">
        <v>0</v>
      </c>
      <c r="N181" s="7">
        <v>23238104.572852056</v>
      </c>
      <c r="O181" s="7">
        <v>0</v>
      </c>
      <c r="P181" s="7">
        <v>0</v>
      </c>
      <c r="Q181" s="7">
        <v>-3619408.5072677308</v>
      </c>
      <c r="R181" s="7">
        <v>0</v>
      </c>
      <c r="S181" s="7">
        <v>0</v>
      </c>
      <c r="T181" s="7">
        <v>0</v>
      </c>
      <c r="U181" s="7">
        <v>2608011.1301239934</v>
      </c>
      <c r="V181" s="8">
        <f t="shared" si="2"/>
        <v>61675435.49707336</v>
      </c>
      <c r="W181"/>
    </row>
    <row r="182" spans="1:23" x14ac:dyDescent="0.25">
      <c r="A182" s="5" t="s">
        <v>5</v>
      </c>
      <c r="B182" s="5" t="s">
        <v>225</v>
      </c>
      <c r="C182" s="5" t="s">
        <v>340</v>
      </c>
      <c r="D182" s="5" t="s">
        <v>341</v>
      </c>
      <c r="E182" s="16" t="s">
        <v>342</v>
      </c>
      <c r="F182" s="16" t="s">
        <v>769</v>
      </c>
      <c r="G182" s="6">
        <v>0</v>
      </c>
      <c r="H182" s="6">
        <v>0</v>
      </c>
      <c r="I182" s="6">
        <v>5688638.8437383808</v>
      </c>
      <c r="J182" s="6">
        <v>480483.98190045002</v>
      </c>
      <c r="K182" s="6">
        <v>701967.73755655997</v>
      </c>
      <c r="L182" s="6">
        <v>0</v>
      </c>
      <c r="M182" s="6">
        <v>0</v>
      </c>
      <c r="N182" s="7">
        <v>6541416.8853024468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401661.58263554942</v>
      </c>
      <c r="V182" s="8">
        <f t="shared" si="2"/>
        <v>13814169.031133387</v>
      </c>
      <c r="W182"/>
    </row>
    <row r="183" spans="1:23" x14ac:dyDescent="0.25">
      <c r="A183" s="5" t="s">
        <v>5</v>
      </c>
      <c r="B183" s="5" t="s">
        <v>225</v>
      </c>
      <c r="C183" s="5" t="s">
        <v>340</v>
      </c>
      <c r="D183" s="5" t="s">
        <v>341</v>
      </c>
      <c r="E183" s="16" t="s">
        <v>343</v>
      </c>
      <c r="F183" s="16" t="s">
        <v>769</v>
      </c>
      <c r="G183" s="6">
        <v>0</v>
      </c>
      <c r="H183" s="6">
        <v>0</v>
      </c>
      <c r="I183" s="6">
        <v>86542228.07423152</v>
      </c>
      <c r="J183" s="6">
        <v>2919497.8914027</v>
      </c>
      <c r="K183" s="6">
        <v>4984759.5022624005</v>
      </c>
      <c r="L183" s="6">
        <v>0</v>
      </c>
      <c r="M183" s="6">
        <v>0</v>
      </c>
      <c r="N183" s="7">
        <v>44148359.468232207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6110545.8173644505</v>
      </c>
      <c r="V183" s="8">
        <f t="shared" si="2"/>
        <v>144705390.75349328</v>
      </c>
      <c r="W183"/>
    </row>
    <row r="184" spans="1:23" ht="30" x14ac:dyDescent="0.25">
      <c r="A184" s="5" t="s">
        <v>5</v>
      </c>
      <c r="B184" s="5" t="s">
        <v>225</v>
      </c>
      <c r="C184" s="5" t="s">
        <v>344</v>
      </c>
      <c r="D184" s="5" t="s">
        <v>345</v>
      </c>
      <c r="E184" s="16" t="s">
        <v>346</v>
      </c>
      <c r="F184" s="16" t="s">
        <v>769</v>
      </c>
      <c r="G184" s="6">
        <v>0</v>
      </c>
      <c r="H184" s="6">
        <v>0</v>
      </c>
      <c r="I184" s="6">
        <v>27433732.572981142</v>
      </c>
      <c r="J184" s="6">
        <v>1043910.7330317</v>
      </c>
      <c r="K184" s="6">
        <v>1087245.4751130999</v>
      </c>
      <c r="L184" s="6">
        <v>0</v>
      </c>
      <c r="M184" s="6">
        <v>0</v>
      </c>
      <c r="N184" s="7">
        <v>10161371.977331636</v>
      </c>
      <c r="O184" s="7">
        <v>0</v>
      </c>
      <c r="P184" s="7">
        <v>0</v>
      </c>
      <c r="Q184" s="7">
        <v>-1339361.4589054489</v>
      </c>
      <c r="R184" s="7">
        <v>0</v>
      </c>
      <c r="S184" s="7">
        <v>0</v>
      </c>
      <c r="T184" s="7">
        <v>0</v>
      </c>
      <c r="U184" s="7">
        <v>1463580.4837500281</v>
      </c>
      <c r="V184" s="8">
        <f t="shared" si="2"/>
        <v>39850479.783302158</v>
      </c>
      <c r="W184"/>
    </row>
    <row r="185" spans="1:23" ht="30" x14ac:dyDescent="0.25">
      <c r="A185" s="5" t="s">
        <v>5</v>
      </c>
      <c r="B185" s="5" t="s">
        <v>225</v>
      </c>
      <c r="C185" s="5" t="s">
        <v>344</v>
      </c>
      <c r="D185" s="5" t="s">
        <v>345</v>
      </c>
      <c r="E185" s="16" t="s">
        <v>347</v>
      </c>
      <c r="F185" s="16" t="s">
        <v>769</v>
      </c>
      <c r="G185" s="6">
        <v>0</v>
      </c>
      <c r="H185" s="6">
        <v>0</v>
      </c>
      <c r="I185" s="6">
        <v>23296884.07638061</v>
      </c>
      <c r="J185" s="6">
        <v>1209327.6199095</v>
      </c>
      <c r="K185" s="6">
        <v>1327484.7873303001</v>
      </c>
      <c r="L185" s="6">
        <v>0</v>
      </c>
      <c r="M185" s="6">
        <v>0</v>
      </c>
      <c r="N185" s="7">
        <v>11436220.605393548</v>
      </c>
      <c r="O185" s="7">
        <v>0</v>
      </c>
      <c r="P185" s="7">
        <v>0</v>
      </c>
      <c r="Q185" s="7">
        <v>21589949.68799416</v>
      </c>
      <c r="R185" s="7">
        <v>0</v>
      </c>
      <c r="S185" s="7">
        <v>0</v>
      </c>
      <c r="T185" s="7">
        <v>0</v>
      </c>
      <c r="U185" s="7">
        <v>1221091.5441695107</v>
      </c>
      <c r="V185" s="8">
        <f t="shared" si="2"/>
        <v>60080958.321177624</v>
      </c>
      <c r="W185"/>
    </row>
    <row r="186" spans="1:23" ht="30" x14ac:dyDescent="0.25">
      <c r="A186" s="5" t="s">
        <v>5</v>
      </c>
      <c r="B186" s="5" t="s">
        <v>225</v>
      </c>
      <c r="C186" s="5" t="s">
        <v>344</v>
      </c>
      <c r="D186" s="5" t="s">
        <v>345</v>
      </c>
      <c r="E186" s="16" t="s">
        <v>348</v>
      </c>
      <c r="F186" s="16" t="s">
        <v>769</v>
      </c>
      <c r="G186" s="6">
        <v>0</v>
      </c>
      <c r="H186" s="6">
        <v>0</v>
      </c>
      <c r="I186" s="6">
        <v>25452885.259974554</v>
      </c>
      <c r="J186" s="6">
        <v>1273968.5248869001</v>
      </c>
      <c r="K186" s="6">
        <v>1838043.2579186</v>
      </c>
      <c r="L186" s="6">
        <v>0</v>
      </c>
      <c r="M186" s="6">
        <v>0</v>
      </c>
      <c r="N186" s="7">
        <v>17051184.506919876</v>
      </c>
      <c r="O186" s="7">
        <v>0</v>
      </c>
      <c r="P186" s="7">
        <v>0</v>
      </c>
      <c r="Q186" s="7">
        <v>19243336.682374857</v>
      </c>
      <c r="R186" s="7">
        <v>0</v>
      </c>
      <c r="S186" s="7">
        <v>0</v>
      </c>
      <c r="T186" s="7">
        <v>0</v>
      </c>
      <c r="U186" s="7">
        <v>1334096.9918454576</v>
      </c>
      <c r="V186" s="8">
        <f t="shared" si="2"/>
        <v>66193515.223920248</v>
      </c>
      <c r="W186"/>
    </row>
    <row r="187" spans="1:23" ht="30" x14ac:dyDescent="0.25">
      <c r="A187" s="5" t="s">
        <v>5</v>
      </c>
      <c r="B187" s="5" t="s">
        <v>225</v>
      </c>
      <c r="C187" s="5" t="s">
        <v>344</v>
      </c>
      <c r="D187" s="5" t="s">
        <v>345</v>
      </c>
      <c r="E187" s="16" t="s">
        <v>349</v>
      </c>
      <c r="F187" s="16" t="s">
        <v>769</v>
      </c>
      <c r="G187" s="6">
        <v>0</v>
      </c>
      <c r="H187" s="6">
        <v>0</v>
      </c>
      <c r="I187" s="6">
        <v>8548025.6363352984</v>
      </c>
      <c r="J187" s="6">
        <v>275655.04072398</v>
      </c>
      <c r="K187" s="6">
        <v>351461.44796379999</v>
      </c>
      <c r="L187" s="6">
        <v>0</v>
      </c>
      <c r="M187" s="6">
        <v>0</v>
      </c>
      <c r="N187" s="7">
        <v>3515965.3727017711</v>
      </c>
      <c r="O187" s="7">
        <v>0</v>
      </c>
      <c r="P187" s="7">
        <v>0</v>
      </c>
      <c r="Q187" s="7">
        <v>-844762.93264655711</v>
      </c>
      <c r="R187" s="7">
        <v>0</v>
      </c>
      <c r="S187" s="7">
        <v>0</v>
      </c>
      <c r="T187" s="7">
        <v>0</v>
      </c>
      <c r="U187" s="7">
        <v>459956.36545798852</v>
      </c>
      <c r="V187" s="8">
        <f t="shared" si="2"/>
        <v>12306300.930536281</v>
      </c>
      <c r="W187"/>
    </row>
    <row r="188" spans="1:23" ht="30" x14ac:dyDescent="0.25">
      <c r="A188" s="5" t="s">
        <v>5</v>
      </c>
      <c r="B188" s="5" t="s">
        <v>225</v>
      </c>
      <c r="C188" s="5" t="s">
        <v>344</v>
      </c>
      <c r="D188" s="5" t="s">
        <v>345</v>
      </c>
      <c r="E188" s="16" t="s">
        <v>350</v>
      </c>
      <c r="F188" s="16" t="s">
        <v>769</v>
      </c>
      <c r="G188" s="6">
        <v>0</v>
      </c>
      <c r="H188" s="6">
        <v>0</v>
      </c>
      <c r="I188" s="6">
        <v>10372504.243042009</v>
      </c>
      <c r="J188" s="6">
        <v>369948.53393665003</v>
      </c>
      <c r="K188" s="6">
        <v>630205.42986425001</v>
      </c>
      <c r="L188" s="6">
        <v>0</v>
      </c>
      <c r="M188" s="6">
        <v>0</v>
      </c>
      <c r="N188" s="7">
        <v>5853544.6729684584</v>
      </c>
      <c r="O188" s="7">
        <v>0</v>
      </c>
      <c r="P188" s="7">
        <v>0</v>
      </c>
      <c r="Q188" s="7">
        <v>11720518.479544941</v>
      </c>
      <c r="R188" s="7">
        <v>0</v>
      </c>
      <c r="S188" s="7">
        <v>0</v>
      </c>
      <c r="T188" s="7">
        <v>0</v>
      </c>
      <c r="U188" s="7">
        <v>543668.29407380207</v>
      </c>
      <c r="V188" s="8">
        <f t="shared" si="2"/>
        <v>29490389.653430112</v>
      </c>
      <c r="W188"/>
    </row>
    <row r="189" spans="1:23" ht="30" x14ac:dyDescent="0.25">
      <c r="A189" s="5" t="s">
        <v>5</v>
      </c>
      <c r="B189" s="5" t="s">
        <v>225</v>
      </c>
      <c r="C189" s="5" t="s">
        <v>344</v>
      </c>
      <c r="D189" s="5" t="s">
        <v>345</v>
      </c>
      <c r="E189" s="16" t="s">
        <v>351</v>
      </c>
      <c r="F189" s="16" t="s">
        <v>769</v>
      </c>
      <c r="G189" s="6">
        <v>0</v>
      </c>
      <c r="H189" s="6">
        <v>0</v>
      </c>
      <c r="I189" s="6">
        <v>21075540.708694831</v>
      </c>
      <c r="J189" s="6">
        <v>461842.93212670001</v>
      </c>
      <c r="K189" s="6">
        <v>838770.90497737995</v>
      </c>
      <c r="L189" s="6">
        <v>0</v>
      </c>
      <c r="M189" s="6">
        <v>0</v>
      </c>
      <c r="N189" s="7">
        <v>6174761.4202425303</v>
      </c>
      <c r="O189" s="7">
        <v>0</v>
      </c>
      <c r="P189" s="7">
        <v>0</v>
      </c>
      <c r="Q189" s="7">
        <v>-4037.1818817397248</v>
      </c>
      <c r="R189" s="7">
        <v>0</v>
      </c>
      <c r="S189" s="7">
        <v>0</v>
      </c>
      <c r="T189" s="7">
        <v>0</v>
      </c>
      <c r="U189" s="7">
        <v>1385667.3978297464</v>
      </c>
      <c r="V189" s="8">
        <f t="shared" si="2"/>
        <v>29932546.181989446</v>
      </c>
      <c r="W189"/>
    </row>
    <row r="190" spans="1:23" ht="30" x14ac:dyDescent="0.25">
      <c r="A190" s="5" t="s">
        <v>5</v>
      </c>
      <c r="B190" s="5" t="s">
        <v>225</v>
      </c>
      <c r="C190" s="5" t="s">
        <v>344</v>
      </c>
      <c r="D190" s="5" t="s">
        <v>345</v>
      </c>
      <c r="E190" s="16" t="s">
        <v>352</v>
      </c>
      <c r="F190" s="16" t="s">
        <v>769</v>
      </c>
      <c r="G190" s="6">
        <v>0</v>
      </c>
      <c r="H190" s="6">
        <v>0</v>
      </c>
      <c r="I190" s="6">
        <v>6382626.7713098861</v>
      </c>
      <c r="J190" s="6">
        <v>126849.20361991</v>
      </c>
      <c r="K190" s="6">
        <v>270886.19909502001</v>
      </c>
      <c r="L190" s="6">
        <v>0</v>
      </c>
      <c r="M190" s="6">
        <v>0</v>
      </c>
      <c r="N190" s="7">
        <v>2318044.3653446422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334541.37276401324</v>
      </c>
      <c r="V190" s="8">
        <f t="shared" si="2"/>
        <v>9432947.912133472</v>
      </c>
      <c r="W190"/>
    </row>
    <row r="191" spans="1:23" ht="30" x14ac:dyDescent="0.25">
      <c r="A191" s="5" t="s">
        <v>5</v>
      </c>
      <c r="B191" s="5" t="s">
        <v>225</v>
      </c>
      <c r="C191" s="5" t="s">
        <v>344</v>
      </c>
      <c r="D191" s="5" t="s">
        <v>345</v>
      </c>
      <c r="E191" s="16" t="s">
        <v>353</v>
      </c>
      <c r="F191" s="16" t="s">
        <v>769</v>
      </c>
      <c r="G191" s="6">
        <v>0</v>
      </c>
      <c r="H191" s="6">
        <v>0</v>
      </c>
      <c r="I191" s="6">
        <v>5088699.0353144389</v>
      </c>
      <c r="J191" s="6">
        <v>177226.20814480001</v>
      </c>
      <c r="K191" s="6">
        <v>188138.82352941</v>
      </c>
      <c r="L191" s="6">
        <v>0</v>
      </c>
      <c r="M191" s="6">
        <v>0</v>
      </c>
      <c r="N191" s="7">
        <v>1741612.5763686739</v>
      </c>
      <c r="O191" s="7">
        <v>0</v>
      </c>
      <c r="P191" s="7">
        <v>0</v>
      </c>
      <c r="Q191" s="7">
        <v>-1574601.3069134385</v>
      </c>
      <c r="R191" s="7">
        <v>0</v>
      </c>
      <c r="S191" s="7">
        <v>0</v>
      </c>
      <c r="T191" s="7">
        <v>0</v>
      </c>
      <c r="U191" s="7">
        <v>501761.1826093967</v>
      </c>
      <c r="V191" s="8">
        <f t="shared" si="2"/>
        <v>6122836.5190532813</v>
      </c>
      <c r="W191"/>
    </row>
    <row r="192" spans="1:23" ht="30" x14ac:dyDescent="0.25">
      <c r="A192" s="5" t="s">
        <v>5</v>
      </c>
      <c r="B192" s="5" t="s">
        <v>225</v>
      </c>
      <c r="C192" s="5" t="s">
        <v>344</v>
      </c>
      <c r="D192" s="5" t="s">
        <v>345</v>
      </c>
      <c r="E192" s="16" t="s">
        <v>354</v>
      </c>
      <c r="F192" s="16" t="s">
        <v>769</v>
      </c>
      <c r="G192" s="6">
        <v>0</v>
      </c>
      <c r="H192" s="6">
        <v>0</v>
      </c>
      <c r="I192" s="6">
        <v>27942293.744843751</v>
      </c>
      <c r="J192" s="6">
        <v>1498686.8054299001</v>
      </c>
      <c r="K192" s="6">
        <v>2615515.2941176998</v>
      </c>
      <c r="L192" s="6">
        <v>0</v>
      </c>
      <c r="M192" s="6">
        <v>0</v>
      </c>
      <c r="N192" s="7">
        <v>27620649.845819116</v>
      </c>
      <c r="O192" s="7">
        <v>0</v>
      </c>
      <c r="P192" s="7">
        <v>0</v>
      </c>
      <c r="Q192" s="7">
        <v>-23270774.565991718</v>
      </c>
      <c r="R192" s="7">
        <v>0</v>
      </c>
      <c r="S192" s="7">
        <v>0</v>
      </c>
      <c r="T192" s="7">
        <v>0</v>
      </c>
      <c r="U192" s="7">
        <v>1839927.2149052005</v>
      </c>
      <c r="V192" s="8">
        <f t="shared" si="2"/>
        <v>38246298.339123949</v>
      </c>
      <c r="W192"/>
    </row>
    <row r="193" spans="1:23" ht="30" x14ac:dyDescent="0.25">
      <c r="A193" s="5" t="s">
        <v>5</v>
      </c>
      <c r="B193" s="5" t="s">
        <v>225</v>
      </c>
      <c r="C193" s="5" t="s">
        <v>344</v>
      </c>
      <c r="D193" s="5" t="s">
        <v>345</v>
      </c>
      <c r="E193" s="16" t="s">
        <v>355</v>
      </c>
      <c r="F193" s="16" t="s">
        <v>769</v>
      </c>
      <c r="G193" s="6">
        <v>0</v>
      </c>
      <c r="H193" s="6">
        <v>0</v>
      </c>
      <c r="I193" s="6">
        <v>15948314.28678523</v>
      </c>
      <c r="J193" s="6">
        <v>954080.32579186</v>
      </c>
      <c r="K193" s="6">
        <v>1488849.5022624</v>
      </c>
      <c r="L193" s="6">
        <v>0</v>
      </c>
      <c r="M193" s="6">
        <v>0</v>
      </c>
      <c r="N193" s="7">
        <v>14385664.656417888</v>
      </c>
      <c r="O193" s="7">
        <v>0</v>
      </c>
      <c r="P193" s="7">
        <v>0</v>
      </c>
      <c r="Q193" s="7">
        <v>-12265002.166375341</v>
      </c>
      <c r="R193" s="7">
        <v>0</v>
      </c>
      <c r="S193" s="7">
        <v>0</v>
      </c>
      <c r="T193" s="7">
        <v>0</v>
      </c>
      <c r="U193" s="7">
        <v>1087233.7525948554</v>
      </c>
      <c r="V193" s="8">
        <f t="shared" si="2"/>
        <v>21599140.357476886</v>
      </c>
      <c r="W193"/>
    </row>
    <row r="194" spans="1:23" x14ac:dyDescent="0.25">
      <c r="A194" s="5" t="s">
        <v>5</v>
      </c>
      <c r="B194" s="5" t="s">
        <v>225</v>
      </c>
      <c r="C194" s="5" t="s">
        <v>356</v>
      </c>
      <c r="D194" s="5" t="s">
        <v>357</v>
      </c>
      <c r="E194" s="16" t="s">
        <v>358</v>
      </c>
      <c r="F194" s="16" t="s">
        <v>769</v>
      </c>
      <c r="G194" s="6">
        <v>0</v>
      </c>
      <c r="H194" s="6">
        <v>0</v>
      </c>
      <c r="I194" s="6">
        <v>29664961.074019857</v>
      </c>
      <c r="J194" s="6">
        <v>1441389.9095023</v>
      </c>
      <c r="K194" s="6">
        <v>2035561.9457012999</v>
      </c>
      <c r="L194" s="6">
        <v>0</v>
      </c>
      <c r="M194" s="6">
        <v>0</v>
      </c>
      <c r="N194" s="7">
        <v>16073001.228733089</v>
      </c>
      <c r="O194" s="7">
        <v>0</v>
      </c>
      <c r="P194" s="7">
        <v>0</v>
      </c>
      <c r="Q194" s="7">
        <v>5481677.6385832801</v>
      </c>
      <c r="R194" s="7">
        <v>0</v>
      </c>
      <c r="S194" s="7">
        <v>0</v>
      </c>
      <c r="T194" s="7">
        <v>0</v>
      </c>
      <c r="U194" s="7">
        <v>1709929.6919171067</v>
      </c>
      <c r="V194" s="8">
        <f t="shared" si="2"/>
        <v>56406521.488456935</v>
      </c>
      <c r="W194"/>
    </row>
    <row r="195" spans="1:23" x14ac:dyDescent="0.25">
      <c r="A195" s="5" t="s">
        <v>5</v>
      </c>
      <c r="B195" s="5" t="s">
        <v>225</v>
      </c>
      <c r="C195" s="5" t="s">
        <v>356</v>
      </c>
      <c r="D195" s="5" t="s">
        <v>357</v>
      </c>
      <c r="E195" s="16" t="s">
        <v>359</v>
      </c>
      <c r="F195" s="16" t="s">
        <v>769</v>
      </c>
      <c r="G195" s="6">
        <v>0</v>
      </c>
      <c r="H195" s="6">
        <v>0</v>
      </c>
      <c r="I195" s="6">
        <v>156015024.53783548</v>
      </c>
      <c r="J195" s="6">
        <v>3925919.9819005001</v>
      </c>
      <c r="K195" s="6">
        <v>9989420.0452488996</v>
      </c>
      <c r="L195" s="6">
        <v>0</v>
      </c>
      <c r="M195" s="6">
        <v>0</v>
      </c>
      <c r="N195" s="7">
        <v>77879504.480103716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8992923.4080828913</v>
      </c>
      <c r="V195" s="8">
        <f t="shared" si="2"/>
        <v>256802792.45317149</v>
      </c>
      <c r="W195"/>
    </row>
    <row r="196" spans="1:23" ht="30" x14ac:dyDescent="0.25">
      <c r="A196" s="5" t="s">
        <v>5</v>
      </c>
      <c r="B196" s="5" t="s">
        <v>225</v>
      </c>
      <c r="C196" s="5" t="s">
        <v>360</v>
      </c>
      <c r="D196" s="5" t="s">
        <v>361</v>
      </c>
      <c r="E196" s="16" t="s">
        <v>362</v>
      </c>
      <c r="F196" s="16" t="s">
        <v>769</v>
      </c>
      <c r="G196" s="6">
        <v>0</v>
      </c>
      <c r="H196" s="6">
        <v>0</v>
      </c>
      <c r="I196" s="6">
        <v>36170095.037093505</v>
      </c>
      <c r="J196" s="6">
        <v>1666770.5520362</v>
      </c>
      <c r="K196" s="6">
        <v>3235613.1674207998</v>
      </c>
      <c r="L196" s="6">
        <v>0</v>
      </c>
      <c r="M196" s="6">
        <v>0</v>
      </c>
      <c r="N196" s="7">
        <v>26383345.140442483</v>
      </c>
      <c r="O196" s="7">
        <v>0</v>
      </c>
      <c r="P196" s="7">
        <v>0</v>
      </c>
      <c r="Q196" s="7">
        <v>-4266598.2503754906</v>
      </c>
      <c r="R196" s="7">
        <v>0</v>
      </c>
      <c r="S196" s="7">
        <v>0</v>
      </c>
      <c r="T196" s="7">
        <v>0</v>
      </c>
      <c r="U196" s="7">
        <v>2362201.3336641565</v>
      </c>
      <c r="V196" s="8">
        <f t="shared" si="2"/>
        <v>65551426.980281644</v>
      </c>
      <c r="W196"/>
    </row>
    <row r="197" spans="1:23" ht="30" x14ac:dyDescent="0.25">
      <c r="A197" s="5" t="s">
        <v>5</v>
      </c>
      <c r="B197" s="5" t="s">
        <v>225</v>
      </c>
      <c r="C197" s="5" t="s">
        <v>360</v>
      </c>
      <c r="D197" s="5" t="s">
        <v>361</v>
      </c>
      <c r="E197" s="16" t="s">
        <v>363</v>
      </c>
      <c r="F197" s="16" t="s">
        <v>769</v>
      </c>
      <c r="G197" s="6">
        <v>0</v>
      </c>
      <c r="H197" s="6">
        <v>0</v>
      </c>
      <c r="I197" s="6">
        <v>14810512.336617194</v>
      </c>
      <c r="J197" s="6">
        <v>947434.36199094995</v>
      </c>
      <c r="K197" s="6">
        <v>1690437.6923076999</v>
      </c>
      <c r="L197" s="6">
        <v>0</v>
      </c>
      <c r="M197" s="6">
        <v>0</v>
      </c>
      <c r="N197" s="7">
        <v>14161782.592362683</v>
      </c>
      <c r="O197" s="7">
        <v>0</v>
      </c>
      <c r="P197" s="7">
        <v>0</v>
      </c>
      <c r="Q197" s="7">
        <v>-4724217.7338352706</v>
      </c>
      <c r="R197" s="7">
        <v>0</v>
      </c>
      <c r="S197" s="7">
        <v>0</v>
      </c>
      <c r="T197" s="7">
        <v>0</v>
      </c>
      <c r="U197" s="7">
        <v>967246.89160832984</v>
      </c>
      <c r="V197" s="8">
        <f t="shared" si="2"/>
        <v>27853196.141051587</v>
      </c>
      <c r="W197"/>
    </row>
    <row r="198" spans="1:23" ht="30" x14ac:dyDescent="0.25">
      <c r="A198" s="5" t="s">
        <v>5</v>
      </c>
      <c r="B198" s="5" t="s">
        <v>225</v>
      </c>
      <c r="C198" s="5" t="s">
        <v>360</v>
      </c>
      <c r="D198" s="5" t="s">
        <v>361</v>
      </c>
      <c r="E198" s="16" t="s">
        <v>364</v>
      </c>
      <c r="F198" s="16" t="s">
        <v>769</v>
      </c>
      <c r="G198" s="6">
        <v>0</v>
      </c>
      <c r="H198" s="6">
        <v>0</v>
      </c>
      <c r="I198" s="6">
        <v>16823300.017252792</v>
      </c>
      <c r="J198" s="6">
        <v>1573825.3393665</v>
      </c>
      <c r="K198" s="6">
        <v>2206420.8144796002</v>
      </c>
      <c r="L198" s="6">
        <v>0</v>
      </c>
      <c r="M198" s="6">
        <v>0</v>
      </c>
      <c r="N198" s="7">
        <v>19011428.602750376</v>
      </c>
      <c r="O198" s="7">
        <v>0</v>
      </c>
      <c r="P198" s="7">
        <v>0</v>
      </c>
      <c r="Q198" s="7">
        <v>-4011445.8781623007</v>
      </c>
      <c r="R198" s="7">
        <v>0</v>
      </c>
      <c r="S198" s="7">
        <v>0</v>
      </c>
      <c r="T198" s="7">
        <v>0</v>
      </c>
      <c r="U198" s="7">
        <v>1098698.2947275145</v>
      </c>
      <c r="V198" s="8">
        <f t="shared" si="2"/>
        <v>36702227.190414473</v>
      </c>
      <c r="W198"/>
    </row>
    <row r="199" spans="1:23" ht="30" x14ac:dyDescent="0.25">
      <c r="A199" s="5" t="s">
        <v>5</v>
      </c>
      <c r="B199" s="5" t="s">
        <v>225</v>
      </c>
      <c r="C199" s="5" t="s">
        <v>365</v>
      </c>
      <c r="D199" s="5" t="s">
        <v>366</v>
      </c>
      <c r="E199" s="16" t="s">
        <v>367</v>
      </c>
      <c r="F199" s="16" t="s">
        <v>769</v>
      </c>
      <c r="G199" s="6">
        <v>0</v>
      </c>
      <c r="H199" s="6">
        <v>0</v>
      </c>
      <c r="I199" s="6">
        <v>12593974.442857664</v>
      </c>
      <c r="J199" s="6">
        <v>609018.09954751004</v>
      </c>
      <c r="K199" s="6">
        <v>1248731.9457014001</v>
      </c>
      <c r="L199" s="6">
        <v>0</v>
      </c>
      <c r="M199" s="6">
        <v>0</v>
      </c>
      <c r="N199" s="7">
        <v>11449681.533909641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677224.86760701612</v>
      </c>
      <c r="V199" s="8">
        <f t="shared" si="2"/>
        <v>26578630.889623228</v>
      </c>
      <c r="W199"/>
    </row>
    <row r="200" spans="1:23" ht="30" x14ac:dyDescent="0.25">
      <c r="A200" s="5" t="s">
        <v>5</v>
      </c>
      <c r="B200" s="5" t="s">
        <v>225</v>
      </c>
      <c r="C200" s="5" t="s">
        <v>365</v>
      </c>
      <c r="D200" s="5" t="s">
        <v>366</v>
      </c>
      <c r="E200" s="16" t="s">
        <v>368</v>
      </c>
      <c r="F200" s="16" t="s">
        <v>769</v>
      </c>
      <c r="G200" s="6">
        <v>0</v>
      </c>
      <c r="H200" s="6">
        <v>0</v>
      </c>
      <c r="I200" s="6">
        <v>47442073.303084537</v>
      </c>
      <c r="J200" s="6">
        <v>1781140.3167421001</v>
      </c>
      <c r="K200" s="6">
        <v>2732809.1402715002</v>
      </c>
      <c r="L200" s="6">
        <v>0</v>
      </c>
      <c r="M200" s="6">
        <v>0</v>
      </c>
      <c r="N200" s="7">
        <v>24734716.28842869</v>
      </c>
      <c r="O200" s="7">
        <v>0</v>
      </c>
      <c r="P200" s="7">
        <v>0</v>
      </c>
      <c r="Q200" s="7">
        <v>-7099679.2696657674</v>
      </c>
      <c r="R200" s="7">
        <v>0</v>
      </c>
      <c r="S200" s="7">
        <v>0</v>
      </c>
      <c r="T200" s="7">
        <v>0</v>
      </c>
      <c r="U200" s="7">
        <v>2551136.8120891228</v>
      </c>
      <c r="V200" s="8">
        <f t="shared" si="2"/>
        <v>72142196.590950191</v>
      </c>
      <c r="W200"/>
    </row>
    <row r="201" spans="1:23" ht="30" x14ac:dyDescent="0.25">
      <c r="A201" s="5" t="s">
        <v>5</v>
      </c>
      <c r="B201" s="5" t="s">
        <v>225</v>
      </c>
      <c r="C201" s="5" t="s">
        <v>365</v>
      </c>
      <c r="D201" s="5" t="s">
        <v>366</v>
      </c>
      <c r="E201" s="16" t="s">
        <v>369</v>
      </c>
      <c r="F201" s="16" t="s">
        <v>769</v>
      </c>
      <c r="G201" s="6">
        <v>0</v>
      </c>
      <c r="H201" s="6">
        <v>0</v>
      </c>
      <c r="I201" s="6">
        <v>13474708.844722435</v>
      </c>
      <c r="J201" s="6">
        <v>316865.90950225998</v>
      </c>
      <c r="K201" s="6">
        <v>627898.41628958995</v>
      </c>
      <c r="L201" s="6">
        <v>0</v>
      </c>
      <c r="M201" s="6">
        <v>0</v>
      </c>
      <c r="N201" s="7">
        <v>5129052.1362037212</v>
      </c>
      <c r="O201" s="7">
        <v>0</v>
      </c>
      <c r="P201" s="7">
        <v>0</v>
      </c>
      <c r="Q201" s="7">
        <v>-1235185.1190661294</v>
      </c>
      <c r="R201" s="7">
        <v>0</v>
      </c>
      <c r="S201" s="7">
        <v>0</v>
      </c>
      <c r="T201" s="7">
        <v>0</v>
      </c>
      <c r="U201" s="7">
        <v>795010.92030386138</v>
      </c>
      <c r="V201" s="8">
        <f t="shared" ref="V201:V264" si="3">+SUM(G201:U201)</f>
        <v>19108351.107955739</v>
      </c>
      <c r="W201"/>
    </row>
    <row r="202" spans="1:23" x14ac:dyDescent="0.25">
      <c r="A202" s="5" t="s">
        <v>5</v>
      </c>
      <c r="B202" s="5" t="s">
        <v>225</v>
      </c>
      <c r="C202" s="5" t="s">
        <v>370</v>
      </c>
      <c r="D202" s="5" t="s">
        <v>371</v>
      </c>
      <c r="E202" s="16" t="s">
        <v>372</v>
      </c>
      <c r="F202" s="16" t="s">
        <v>769</v>
      </c>
      <c r="G202" s="6">
        <v>0</v>
      </c>
      <c r="H202" s="6">
        <v>0</v>
      </c>
      <c r="I202" s="6">
        <v>3741824.5817012256</v>
      </c>
      <c r="J202" s="6">
        <v>165192.92307692001</v>
      </c>
      <c r="K202" s="6">
        <v>307830.27149320999</v>
      </c>
      <c r="L202" s="6">
        <v>0</v>
      </c>
      <c r="M202" s="6">
        <v>0</v>
      </c>
      <c r="N202" s="7">
        <v>2869355.1841927599</v>
      </c>
      <c r="O202" s="7">
        <v>0</v>
      </c>
      <c r="P202" s="7">
        <v>0</v>
      </c>
      <c r="Q202" s="7">
        <v>2068256.7495531458</v>
      </c>
      <c r="R202" s="7">
        <v>0</v>
      </c>
      <c r="S202" s="7">
        <v>0</v>
      </c>
      <c r="T202" s="7">
        <v>0</v>
      </c>
      <c r="U202" s="7">
        <v>264246.06585214904</v>
      </c>
      <c r="V202" s="8">
        <f t="shared" si="3"/>
        <v>9416705.7758694105</v>
      </c>
      <c r="W202"/>
    </row>
    <row r="203" spans="1:23" x14ac:dyDescent="0.25">
      <c r="A203" s="5" t="s">
        <v>5</v>
      </c>
      <c r="B203" s="5" t="s">
        <v>225</v>
      </c>
      <c r="C203" s="5" t="s">
        <v>370</v>
      </c>
      <c r="D203" s="5" t="s">
        <v>371</v>
      </c>
      <c r="E203" s="16" t="s">
        <v>373</v>
      </c>
      <c r="F203" s="16" t="s">
        <v>769</v>
      </c>
      <c r="G203" s="6">
        <v>0</v>
      </c>
      <c r="H203" s="6">
        <v>0</v>
      </c>
      <c r="I203" s="6">
        <v>27907983.063652847</v>
      </c>
      <c r="J203" s="6">
        <v>1259952.6787330001</v>
      </c>
      <c r="K203" s="6">
        <v>2907769.8642533999</v>
      </c>
      <c r="L203" s="6">
        <v>0</v>
      </c>
      <c r="M203" s="6">
        <v>0</v>
      </c>
      <c r="N203" s="7">
        <v>29601581.07941062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1970849.9341478511</v>
      </c>
      <c r="V203" s="8">
        <f t="shared" si="3"/>
        <v>63648136.620197713</v>
      </c>
      <c r="W203"/>
    </row>
    <row r="204" spans="1:23" ht="30" x14ac:dyDescent="0.25">
      <c r="A204" s="5" t="s">
        <v>5</v>
      </c>
      <c r="B204" s="5" t="s">
        <v>225</v>
      </c>
      <c r="C204" s="5" t="s">
        <v>96</v>
      </c>
      <c r="D204" s="5" t="s">
        <v>97</v>
      </c>
      <c r="E204" s="16" t="s">
        <v>374</v>
      </c>
      <c r="F204" s="16" t="s">
        <v>769</v>
      </c>
      <c r="G204" s="6">
        <v>0</v>
      </c>
      <c r="H204" s="6">
        <v>0</v>
      </c>
      <c r="I204" s="6">
        <v>11511633.338307634</v>
      </c>
      <c r="J204" s="6">
        <v>546350.93212669995</v>
      </c>
      <c r="K204" s="6">
        <v>1107248.5520362</v>
      </c>
      <c r="L204" s="6">
        <v>0</v>
      </c>
      <c r="M204" s="6">
        <v>0</v>
      </c>
      <c r="N204" s="7">
        <v>9544767.2781395018</v>
      </c>
      <c r="O204" s="7">
        <v>0</v>
      </c>
      <c r="P204" s="7">
        <v>0</v>
      </c>
      <c r="Q204" s="7">
        <v>-2458450.6704380945</v>
      </c>
      <c r="R204" s="7">
        <v>0</v>
      </c>
      <c r="S204" s="7">
        <v>0</v>
      </c>
      <c r="T204" s="7">
        <v>0</v>
      </c>
      <c r="U204" s="7">
        <v>634167.18000000005</v>
      </c>
      <c r="V204" s="8">
        <f t="shared" si="3"/>
        <v>20885716.61017194</v>
      </c>
      <c r="W204"/>
    </row>
    <row r="205" spans="1:23" x14ac:dyDescent="0.25">
      <c r="A205" s="5" t="s">
        <v>5</v>
      </c>
      <c r="B205" s="5" t="s">
        <v>225</v>
      </c>
      <c r="C205" s="5" t="s">
        <v>113</v>
      </c>
      <c r="D205" s="5" t="s">
        <v>114</v>
      </c>
      <c r="E205" s="16" t="s">
        <v>375</v>
      </c>
      <c r="F205" s="16" t="s">
        <v>769</v>
      </c>
      <c r="G205" s="6">
        <v>0</v>
      </c>
      <c r="H205" s="6">
        <v>0</v>
      </c>
      <c r="I205" s="6">
        <v>22526513.691895619</v>
      </c>
      <c r="J205" s="6">
        <v>1091729.1855204001</v>
      </c>
      <c r="K205" s="6">
        <v>1824064.2986425001</v>
      </c>
      <c r="L205" s="6">
        <v>0</v>
      </c>
      <c r="M205" s="6">
        <v>0</v>
      </c>
      <c r="N205" s="7">
        <v>14690030.205544369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1401740.64</v>
      </c>
      <c r="V205" s="8">
        <f t="shared" si="3"/>
        <v>41534078.021602891</v>
      </c>
      <c r="W205"/>
    </row>
    <row r="206" spans="1:23" x14ac:dyDescent="0.25">
      <c r="A206" s="5" t="s">
        <v>5</v>
      </c>
      <c r="B206" s="5" t="s">
        <v>225</v>
      </c>
      <c r="C206" s="5" t="s">
        <v>47</v>
      </c>
      <c r="D206" s="5" t="s">
        <v>48</v>
      </c>
      <c r="E206" s="16" t="s">
        <v>376</v>
      </c>
      <c r="F206" s="16" t="s">
        <v>770</v>
      </c>
      <c r="G206" s="6">
        <v>0</v>
      </c>
      <c r="H206" s="6">
        <v>0</v>
      </c>
      <c r="I206" s="6">
        <v>18258774.695753284</v>
      </c>
      <c r="J206" s="6">
        <v>307603.70135747001</v>
      </c>
      <c r="K206" s="6">
        <v>685410.98642533994</v>
      </c>
      <c r="L206" s="6">
        <v>0</v>
      </c>
      <c r="M206" s="6">
        <v>0</v>
      </c>
      <c r="N206" s="7">
        <v>6340789.2322055828</v>
      </c>
      <c r="O206" s="7">
        <v>0</v>
      </c>
      <c r="P206" s="7">
        <v>0</v>
      </c>
      <c r="Q206" s="7">
        <v>-431652.32854047301</v>
      </c>
      <c r="R206" s="7">
        <v>0</v>
      </c>
      <c r="S206" s="7">
        <v>0</v>
      </c>
      <c r="T206" s="7">
        <v>0</v>
      </c>
      <c r="U206" s="7">
        <v>1630359.4212991784</v>
      </c>
      <c r="V206" s="8">
        <f t="shared" si="3"/>
        <v>26791285.708500382</v>
      </c>
      <c r="W206"/>
    </row>
    <row r="207" spans="1:23" x14ac:dyDescent="0.25">
      <c r="A207" s="5" t="s">
        <v>5</v>
      </c>
      <c r="B207" s="5" t="s">
        <v>225</v>
      </c>
      <c r="C207" s="5" t="s">
        <v>47</v>
      </c>
      <c r="D207" s="5" t="s">
        <v>48</v>
      </c>
      <c r="E207" s="16" t="s">
        <v>377</v>
      </c>
      <c r="F207" s="16" t="s">
        <v>770</v>
      </c>
      <c r="G207" s="6">
        <v>0</v>
      </c>
      <c r="H207" s="6">
        <v>0</v>
      </c>
      <c r="I207" s="6">
        <v>17002151.493209869</v>
      </c>
      <c r="J207" s="6">
        <v>495102.51583709999</v>
      </c>
      <c r="K207" s="6">
        <v>714838.10859729</v>
      </c>
      <c r="L207" s="6">
        <v>0</v>
      </c>
      <c r="M207" s="6">
        <v>0</v>
      </c>
      <c r="N207" s="7">
        <v>5944922.2684401413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1190130.9186970368</v>
      </c>
      <c r="V207" s="8">
        <f t="shared" si="3"/>
        <v>25347145.304781437</v>
      </c>
      <c r="W207"/>
    </row>
    <row r="208" spans="1:23" x14ac:dyDescent="0.25">
      <c r="A208" s="5" t="s">
        <v>5</v>
      </c>
      <c r="B208" s="5" t="s">
        <v>225</v>
      </c>
      <c r="C208" s="5" t="s">
        <v>47</v>
      </c>
      <c r="D208" s="5" t="s">
        <v>48</v>
      </c>
      <c r="E208" s="16" t="s">
        <v>378</v>
      </c>
      <c r="F208" s="16" t="s">
        <v>769</v>
      </c>
      <c r="G208" s="6">
        <v>0</v>
      </c>
      <c r="H208" s="6">
        <v>0</v>
      </c>
      <c r="I208" s="6">
        <v>4849364.3121761335</v>
      </c>
      <c r="J208" s="6">
        <v>296267.78280543</v>
      </c>
      <c r="K208" s="6">
        <v>423026.65158370999</v>
      </c>
      <c r="L208" s="6">
        <v>0</v>
      </c>
      <c r="M208" s="6">
        <v>0</v>
      </c>
      <c r="N208" s="7">
        <v>4236326.353444241</v>
      </c>
      <c r="O208" s="7">
        <v>0</v>
      </c>
      <c r="P208" s="7">
        <v>0</v>
      </c>
      <c r="Q208" s="7">
        <v>8406291.7167331241</v>
      </c>
      <c r="R208" s="7">
        <v>0</v>
      </c>
      <c r="S208" s="7">
        <v>0</v>
      </c>
      <c r="T208" s="7">
        <v>0</v>
      </c>
      <c r="U208" s="7">
        <v>313065.7600037849</v>
      </c>
      <c r="V208" s="8">
        <f t="shared" si="3"/>
        <v>18524342.576746423</v>
      </c>
      <c r="W208"/>
    </row>
    <row r="209" spans="1:23" x14ac:dyDescent="0.25">
      <c r="A209" s="5" t="s">
        <v>5</v>
      </c>
      <c r="B209" s="5" t="s">
        <v>225</v>
      </c>
      <c r="C209" s="5" t="s">
        <v>33</v>
      </c>
      <c r="D209" s="5" t="s">
        <v>34</v>
      </c>
      <c r="E209" s="16" t="s">
        <v>379</v>
      </c>
      <c r="F209" s="16" t="s">
        <v>770</v>
      </c>
      <c r="G209" s="6">
        <v>0</v>
      </c>
      <c r="H209" s="6">
        <v>0</v>
      </c>
      <c r="I209" s="6">
        <v>21330378.347761944</v>
      </c>
      <c r="J209" s="6">
        <v>659548.03619909997</v>
      </c>
      <c r="K209" s="6">
        <v>1041365.6470588</v>
      </c>
      <c r="L209" s="6">
        <v>0</v>
      </c>
      <c r="M209" s="6">
        <v>0</v>
      </c>
      <c r="N209" s="7">
        <v>9003586.7026428077</v>
      </c>
      <c r="O209" s="7">
        <v>0</v>
      </c>
      <c r="P209" s="7">
        <v>0</v>
      </c>
      <c r="Q209" s="7">
        <v>-2226807.4038887979</v>
      </c>
      <c r="R209" s="7">
        <v>0</v>
      </c>
      <c r="S209" s="7">
        <v>0</v>
      </c>
      <c r="T209" s="7">
        <v>0</v>
      </c>
      <c r="U209" s="7">
        <v>1813997.2677863268</v>
      </c>
      <c r="V209" s="8">
        <f t="shared" si="3"/>
        <v>31622068.597560178</v>
      </c>
      <c r="W209"/>
    </row>
    <row r="210" spans="1:23" x14ac:dyDescent="0.25">
      <c r="A210" s="5" t="s">
        <v>5</v>
      </c>
      <c r="B210" s="5" t="s">
        <v>225</v>
      </c>
      <c r="C210" s="5" t="s">
        <v>33</v>
      </c>
      <c r="D210" s="5" t="s">
        <v>34</v>
      </c>
      <c r="E210" s="16" t="s">
        <v>380</v>
      </c>
      <c r="F210" s="16" t="s">
        <v>770</v>
      </c>
      <c r="G210" s="6">
        <v>0</v>
      </c>
      <c r="H210" s="6">
        <v>0</v>
      </c>
      <c r="I210" s="6">
        <v>14062942.149989171</v>
      </c>
      <c r="J210" s="6">
        <v>146154.30769230999</v>
      </c>
      <c r="K210" s="6">
        <v>630256.08144795999</v>
      </c>
      <c r="L210" s="6">
        <v>0</v>
      </c>
      <c r="M210" s="6">
        <v>0</v>
      </c>
      <c r="N210" s="7">
        <v>6120861.2154204808</v>
      </c>
      <c r="O210" s="7">
        <v>0</v>
      </c>
      <c r="P210" s="7">
        <v>0</v>
      </c>
      <c r="Q210" s="7">
        <v>-489526.12584399141</v>
      </c>
      <c r="R210" s="7">
        <v>0</v>
      </c>
      <c r="S210" s="7">
        <v>0</v>
      </c>
      <c r="T210" s="7">
        <v>0</v>
      </c>
      <c r="U210" s="7">
        <v>1182407.4260170485</v>
      </c>
      <c r="V210" s="8">
        <f t="shared" si="3"/>
        <v>21653095.05472298</v>
      </c>
      <c r="W210"/>
    </row>
    <row r="211" spans="1:23" x14ac:dyDescent="0.25">
      <c r="A211" s="5" t="s">
        <v>5</v>
      </c>
      <c r="B211" s="5" t="s">
        <v>225</v>
      </c>
      <c r="C211" s="5" t="s">
        <v>33</v>
      </c>
      <c r="D211" s="5" t="s">
        <v>34</v>
      </c>
      <c r="E211" s="16" t="s">
        <v>381</v>
      </c>
      <c r="F211" s="16" t="s">
        <v>770</v>
      </c>
      <c r="G211" s="6">
        <v>0</v>
      </c>
      <c r="H211" s="6">
        <v>0</v>
      </c>
      <c r="I211" s="6">
        <v>8725890.9786810465</v>
      </c>
      <c r="J211" s="6">
        <v>518739.89140272001</v>
      </c>
      <c r="K211" s="6">
        <v>810814</v>
      </c>
      <c r="L211" s="6">
        <v>0</v>
      </c>
      <c r="M211" s="6">
        <v>0</v>
      </c>
      <c r="N211" s="7">
        <v>7493746.83878842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733669.96619662445</v>
      </c>
      <c r="V211" s="8">
        <f t="shared" si="3"/>
        <v>18282861.675068807</v>
      </c>
      <c r="W211"/>
    </row>
    <row r="212" spans="1:23" x14ac:dyDescent="0.25">
      <c r="A212" s="5" t="s">
        <v>5</v>
      </c>
      <c r="B212" s="5" t="s">
        <v>225</v>
      </c>
      <c r="C212" s="5" t="s">
        <v>61</v>
      </c>
      <c r="D212" s="5" t="s">
        <v>62</v>
      </c>
      <c r="E212" s="16" t="s">
        <v>382</v>
      </c>
      <c r="F212" s="16" t="s">
        <v>770</v>
      </c>
      <c r="G212" s="6">
        <v>0</v>
      </c>
      <c r="H212" s="6">
        <v>0</v>
      </c>
      <c r="I212" s="6">
        <v>4013135.0242384975</v>
      </c>
      <c r="J212" s="6">
        <v>208936.50678733</v>
      </c>
      <c r="K212" s="6">
        <v>323845.48416290001</v>
      </c>
      <c r="L212" s="6">
        <v>0</v>
      </c>
      <c r="M212" s="6">
        <v>0</v>
      </c>
      <c r="N212" s="7">
        <v>3362407.9083636338</v>
      </c>
      <c r="O212" s="7">
        <v>0</v>
      </c>
      <c r="P212" s="7">
        <v>0</v>
      </c>
      <c r="Q212" s="7">
        <v>2374746.5067282319</v>
      </c>
      <c r="R212" s="7">
        <v>0</v>
      </c>
      <c r="S212" s="7">
        <v>0</v>
      </c>
      <c r="T212" s="7">
        <v>0</v>
      </c>
      <c r="U212" s="7">
        <v>331110.93230569072</v>
      </c>
      <c r="V212" s="8">
        <f t="shared" si="3"/>
        <v>10614182.362586282</v>
      </c>
      <c r="W212"/>
    </row>
    <row r="213" spans="1:23" x14ac:dyDescent="0.25">
      <c r="A213" s="5" t="s">
        <v>5</v>
      </c>
      <c r="B213" s="5" t="s">
        <v>225</v>
      </c>
      <c r="C213" s="5" t="s">
        <v>61</v>
      </c>
      <c r="D213" s="5" t="s">
        <v>62</v>
      </c>
      <c r="E213" s="16" t="s">
        <v>383</v>
      </c>
      <c r="F213" s="16" t="s">
        <v>770</v>
      </c>
      <c r="G213" s="6">
        <v>0</v>
      </c>
      <c r="H213" s="6">
        <v>0</v>
      </c>
      <c r="I213" s="6">
        <v>28850223.098053239</v>
      </c>
      <c r="J213" s="6">
        <v>1711449.0226244</v>
      </c>
      <c r="K213" s="6">
        <v>2743033.7466063998</v>
      </c>
      <c r="L213" s="6">
        <v>0</v>
      </c>
      <c r="M213" s="6">
        <v>0</v>
      </c>
      <c r="N213" s="7">
        <v>21588793.142574191</v>
      </c>
      <c r="O213" s="7">
        <v>0</v>
      </c>
      <c r="P213" s="7">
        <v>0</v>
      </c>
      <c r="Q213" s="7">
        <v>5470040.9672730118</v>
      </c>
      <c r="R213" s="7">
        <v>0</v>
      </c>
      <c r="S213" s="7">
        <v>0</v>
      </c>
      <c r="T213" s="7">
        <v>0</v>
      </c>
      <c r="U213" s="7">
        <v>2380339.6121804342</v>
      </c>
      <c r="V213" s="8">
        <f t="shared" si="3"/>
        <v>62743879.589311674</v>
      </c>
      <c r="W213"/>
    </row>
    <row r="214" spans="1:23" x14ac:dyDescent="0.25">
      <c r="A214" s="5" t="s">
        <v>5</v>
      </c>
      <c r="B214" s="5" t="s">
        <v>225</v>
      </c>
      <c r="C214" s="5" t="s">
        <v>61</v>
      </c>
      <c r="D214" s="5" t="s">
        <v>62</v>
      </c>
      <c r="E214" s="16" t="s">
        <v>384</v>
      </c>
      <c r="F214" s="16" t="s">
        <v>770</v>
      </c>
      <c r="G214" s="6">
        <v>0</v>
      </c>
      <c r="H214" s="6">
        <v>0</v>
      </c>
      <c r="I214" s="6">
        <v>4005675.314428736</v>
      </c>
      <c r="J214" s="6">
        <v>56406.307692308001</v>
      </c>
      <c r="K214" s="6">
        <v>223161.03167421001</v>
      </c>
      <c r="L214" s="6">
        <v>0</v>
      </c>
      <c r="M214" s="6">
        <v>0</v>
      </c>
      <c r="N214" s="7">
        <v>2435954.0322984606</v>
      </c>
      <c r="O214" s="7">
        <v>0</v>
      </c>
      <c r="P214" s="7">
        <v>0</v>
      </c>
      <c r="Q214" s="7">
        <v>2123319.010934541</v>
      </c>
      <c r="R214" s="7">
        <v>0</v>
      </c>
      <c r="S214" s="7">
        <v>0</v>
      </c>
      <c r="T214" s="7">
        <v>0</v>
      </c>
      <c r="U214" s="7">
        <v>330495.45551387535</v>
      </c>
      <c r="V214" s="8">
        <f t="shared" si="3"/>
        <v>9175011.1525421329</v>
      </c>
      <c r="W214"/>
    </row>
    <row r="215" spans="1:23" x14ac:dyDescent="0.25">
      <c r="A215" s="5" t="s">
        <v>5</v>
      </c>
      <c r="B215" s="5" t="s">
        <v>225</v>
      </c>
      <c r="C215" s="5" t="s">
        <v>385</v>
      </c>
      <c r="D215" s="5" t="s">
        <v>386</v>
      </c>
      <c r="E215" s="16" t="s">
        <v>387</v>
      </c>
      <c r="F215" s="16" t="s">
        <v>769</v>
      </c>
      <c r="G215" s="6">
        <v>0</v>
      </c>
      <c r="H215" s="6">
        <v>0</v>
      </c>
      <c r="I215" s="6">
        <v>26355338.843794458</v>
      </c>
      <c r="J215" s="6">
        <v>773137.86425339</v>
      </c>
      <c r="K215" s="6">
        <v>1657976.2443438999</v>
      </c>
      <c r="L215" s="6">
        <v>0</v>
      </c>
      <c r="M215" s="6">
        <v>0</v>
      </c>
      <c r="N215" s="7">
        <v>14941686.021922614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1307250</v>
      </c>
      <c r="V215" s="8">
        <f t="shared" si="3"/>
        <v>45035388.974314362</v>
      </c>
      <c r="W215"/>
    </row>
    <row r="216" spans="1:23" x14ac:dyDescent="0.25">
      <c r="A216" s="5" t="s">
        <v>5</v>
      </c>
      <c r="B216" s="5" t="s">
        <v>225</v>
      </c>
      <c r="C216" s="5" t="s">
        <v>388</v>
      </c>
      <c r="D216" s="5" t="s">
        <v>389</v>
      </c>
      <c r="E216" s="16" t="s">
        <v>390</v>
      </c>
      <c r="F216" s="16" t="s">
        <v>770</v>
      </c>
      <c r="G216" s="6">
        <v>0</v>
      </c>
      <c r="H216" s="6">
        <v>0</v>
      </c>
      <c r="I216" s="6">
        <v>225405529.11803675</v>
      </c>
      <c r="J216" s="6">
        <v>10800646.832579</v>
      </c>
      <c r="K216" s="6">
        <v>15175005.728506999</v>
      </c>
      <c r="L216" s="6">
        <v>0</v>
      </c>
      <c r="M216" s="6">
        <v>0</v>
      </c>
      <c r="N216" s="7">
        <v>120659501.54863447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21936330</v>
      </c>
      <c r="V216" s="8">
        <f t="shared" si="3"/>
        <v>393977013.22775722</v>
      </c>
      <c r="W216"/>
    </row>
    <row r="217" spans="1:23" x14ac:dyDescent="0.25">
      <c r="A217" s="5" t="s">
        <v>5</v>
      </c>
      <c r="B217" s="5" t="s">
        <v>225</v>
      </c>
      <c r="C217" s="5" t="s">
        <v>15</v>
      </c>
      <c r="D217" s="5" t="s">
        <v>16</v>
      </c>
      <c r="E217" s="16" t="s">
        <v>391</v>
      </c>
      <c r="F217" s="16" t="s">
        <v>769</v>
      </c>
      <c r="G217" s="6">
        <v>0</v>
      </c>
      <c r="H217" s="6">
        <v>0</v>
      </c>
      <c r="I217" s="6">
        <v>14591141.250423294</v>
      </c>
      <c r="J217" s="6">
        <v>310736.70588234998</v>
      </c>
      <c r="K217" s="6">
        <v>554018.23529412004</v>
      </c>
      <c r="L217" s="6">
        <v>0</v>
      </c>
      <c r="M217" s="6">
        <v>0</v>
      </c>
      <c r="N217" s="7">
        <v>5112659.1959080594</v>
      </c>
      <c r="O217" s="7">
        <v>0</v>
      </c>
      <c r="P217" s="7">
        <v>0</v>
      </c>
      <c r="Q217" s="7">
        <v>-3143373.4581918609</v>
      </c>
      <c r="R217" s="7">
        <v>0</v>
      </c>
      <c r="S217" s="7">
        <v>0</v>
      </c>
      <c r="T217" s="7">
        <v>0</v>
      </c>
      <c r="U217" s="7">
        <v>1237843.3992640686</v>
      </c>
      <c r="V217" s="8">
        <f t="shared" si="3"/>
        <v>18663025.328580029</v>
      </c>
      <c r="W217"/>
    </row>
    <row r="218" spans="1:23" x14ac:dyDescent="0.25">
      <c r="A218" s="5" t="s">
        <v>5</v>
      </c>
      <c r="B218" s="5" t="s">
        <v>225</v>
      </c>
      <c r="C218" s="5" t="s">
        <v>15</v>
      </c>
      <c r="D218" s="5" t="s">
        <v>16</v>
      </c>
      <c r="E218" s="16" t="s">
        <v>392</v>
      </c>
      <c r="F218" s="16" t="s">
        <v>769</v>
      </c>
      <c r="G218" s="6">
        <v>0</v>
      </c>
      <c r="H218" s="6">
        <v>0</v>
      </c>
      <c r="I218" s="6">
        <v>9379227.5900893621</v>
      </c>
      <c r="J218" s="6">
        <v>626418.70588234998</v>
      </c>
      <c r="K218" s="6">
        <v>1226697.6018099999</v>
      </c>
      <c r="L218" s="6">
        <v>0</v>
      </c>
      <c r="M218" s="6">
        <v>0</v>
      </c>
      <c r="N218" s="7">
        <v>8939330.3155270014</v>
      </c>
      <c r="O218" s="7">
        <v>0</v>
      </c>
      <c r="P218" s="7">
        <v>0</v>
      </c>
      <c r="Q218" s="7">
        <v>4620633.3605922014</v>
      </c>
      <c r="R218" s="7">
        <v>0</v>
      </c>
      <c r="S218" s="7">
        <v>0</v>
      </c>
      <c r="T218" s="7">
        <v>0</v>
      </c>
      <c r="U218" s="7">
        <v>601435.32423982618</v>
      </c>
      <c r="V218" s="8">
        <f t="shared" si="3"/>
        <v>25393742.898140743</v>
      </c>
      <c r="W218"/>
    </row>
    <row r="219" spans="1:23" x14ac:dyDescent="0.25">
      <c r="A219" s="5" t="s">
        <v>5</v>
      </c>
      <c r="B219" s="5" t="s">
        <v>225</v>
      </c>
      <c r="C219" s="5" t="s">
        <v>15</v>
      </c>
      <c r="D219" s="5" t="s">
        <v>16</v>
      </c>
      <c r="E219" s="16" t="s">
        <v>393</v>
      </c>
      <c r="F219" s="16" t="s">
        <v>769</v>
      </c>
      <c r="G219" s="6">
        <v>0</v>
      </c>
      <c r="H219" s="6">
        <v>0</v>
      </c>
      <c r="I219" s="6">
        <v>73411681.534526199</v>
      </c>
      <c r="J219" s="6">
        <v>3477040.1538462001</v>
      </c>
      <c r="K219" s="6">
        <v>7197657.3755655997</v>
      </c>
      <c r="L219" s="6">
        <v>0</v>
      </c>
      <c r="M219" s="6">
        <v>0</v>
      </c>
      <c r="N219" s="7">
        <v>61362854.877813287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4707464.2408040734</v>
      </c>
      <c r="V219" s="8">
        <f t="shared" si="3"/>
        <v>150156698.18255538</v>
      </c>
      <c r="W219"/>
    </row>
    <row r="220" spans="1:23" x14ac:dyDescent="0.25">
      <c r="A220" s="5" t="s">
        <v>5</v>
      </c>
      <c r="B220" s="5" t="s">
        <v>225</v>
      </c>
      <c r="C220" s="5" t="s">
        <v>15</v>
      </c>
      <c r="D220" s="5" t="s">
        <v>16</v>
      </c>
      <c r="E220" s="16" t="s">
        <v>394</v>
      </c>
      <c r="F220" s="16" t="s">
        <v>769</v>
      </c>
      <c r="G220" s="6">
        <v>0</v>
      </c>
      <c r="H220" s="6">
        <v>0</v>
      </c>
      <c r="I220" s="6">
        <v>19583116.666547067</v>
      </c>
      <c r="J220" s="6">
        <v>771486.01809955004</v>
      </c>
      <c r="K220" s="6">
        <v>1830450.7692308</v>
      </c>
      <c r="L220" s="6">
        <v>0</v>
      </c>
      <c r="M220" s="6">
        <v>0</v>
      </c>
      <c r="N220" s="7">
        <v>14883303.626754723</v>
      </c>
      <c r="O220" s="7">
        <v>0</v>
      </c>
      <c r="P220" s="7">
        <v>0</v>
      </c>
      <c r="Q220" s="7">
        <v>1486851.3588431776</v>
      </c>
      <c r="R220" s="7">
        <v>0</v>
      </c>
      <c r="S220" s="7">
        <v>0</v>
      </c>
      <c r="T220" s="7">
        <v>0</v>
      </c>
      <c r="U220" s="7">
        <v>1255751.3941144133</v>
      </c>
      <c r="V220" s="8">
        <f t="shared" si="3"/>
        <v>39810959.833589733</v>
      </c>
      <c r="W220"/>
    </row>
    <row r="221" spans="1:23" x14ac:dyDescent="0.25">
      <c r="A221" s="5" t="s">
        <v>5</v>
      </c>
      <c r="B221" s="5" t="s">
        <v>225</v>
      </c>
      <c r="C221" s="5" t="s">
        <v>15</v>
      </c>
      <c r="D221" s="5" t="s">
        <v>16</v>
      </c>
      <c r="E221" s="16" t="s">
        <v>395</v>
      </c>
      <c r="F221" s="16" t="s">
        <v>769</v>
      </c>
      <c r="G221" s="6">
        <v>0</v>
      </c>
      <c r="H221" s="6">
        <v>0</v>
      </c>
      <c r="I221" s="6">
        <v>7776059.8801722173</v>
      </c>
      <c r="J221" s="6">
        <v>194074.91402714999</v>
      </c>
      <c r="K221" s="6">
        <v>395220.54298642999</v>
      </c>
      <c r="L221" s="6">
        <v>0</v>
      </c>
      <c r="M221" s="6">
        <v>0</v>
      </c>
      <c r="N221" s="7">
        <v>3272068.6501512649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498633.50157762028</v>
      </c>
      <c r="V221" s="8">
        <f t="shared" si="3"/>
        <v>12136057.488914682</v>
      </c>
      <c r="W221"/>
    </row>
    <row r="222" spans="1:23" x14ac:dyDescent="0.25">
      <c r="A222" s="5" t="s">
        <v>5</v>
      </c>
      <c r="B222" s="5" t="s">
        <v>225</v>
      </c>
      <c r="C222" s="5" t="s">
        <v>87</v>
      </c>
      <c r="D222" s="5" t="s">
        <v>88</v>
      </c>
      <c r="E222" s="16" t="s">
        <v>396</v>
      </c>
      <c r="F222" s="16" t="s">
        <v>769</v>
      </c>
      <c r="G222" s="6">
        <v>0</v>
      </c>
      <c r="H222" s="6">
        <v>0</v>
      </c>
      <c r="I222" s="6">
        <v>10281983.073641587</v>
      </c>
      <c r="J222" s="6">
        <v>659282.15384615003</v>
      </c>
      <c r="K222" s="6">
        <v>1677853.8914027</v>
      </c>
      <c r="L222" s="6">
        <v>0</v>
      </c>
      <c r="M222" s="6">
        <v>0</v>
      </c>
      <c r="N222" s="7">
        <v>12331925.037858503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607635.54281078</v>
      </c>
      <c r="V222" s="8">
        <f t="shared" si="3"/>
        <v>25558679.699559722</v>
      </c>
      <c r="W222"/>
    </row>
    <row r="223" spans="1:23" x14ac:dyDescent="0.25">
      <c r="A223" s="5" t="s">
        <v>5</v>
      </c>
      <c r="B223" s="5" t="s">
        <v>225</v>
      </c>
      <c r="C223" s="5" t="s">
        <v>87</v>
      </c>
      <c r="D223" s="5" t="s">
        <v>88</v>
      </c>
      <c r="E223" s="16" t="s">
        <v>397</v>
      </c>
      <c r="F223" s="16" t="s">
        <v>769</v>
      </c>
      <c r="G223" s="6">
        <v>0</v>
      </c>
      <c r="H223" s="6">
        <v>0</v>
      </c>
      <c r="I223" s="6">
        <v>33092560.657621741</v>
      </c>
      <c r="J223" s="6">
        <v>1198723.7013574999</v>
      </c>
      <c r="K223" s="6">
        <v>3335081.040724</v>
      </c>
      <c r="L223" s="6">
        <v>0</v>
      </c>
      <c r="M223" s="6">
        <v>0</v>
      </c>
      <c r="N223" s="7">
        <v>23391044.922676254</v>
      </c>
      <c r="O223" s="7">
        <v>0</v>
      </c>
      <c r="P223" s="7">
        <v>0</v>
      </c>
      <c r="Q223" s="7">
        <v>-15516927.378952712</v>
      </c>
      <c r="R223" s="7">
        <v>0</v>
      </c>
      <c r="S223" s="7">
        <v>0</v>
      </c>
      <c r="T223" s="7">
        <v>0</v>
      </c>
      <c r="U223" s="7">
        <v>1955674.8843266557</v>
      </c>
      <c r="V223" s="8">
        <f t="shared" si="3"/>
        <v>47456157.827753447</v>
      </c>
      <c r="W223"/>
    </row>
    <row r="224" spans="1:23" x14ac:dyDescent="0.25">
      <c r="A224" s="5" t="s">
        <v>5</v>
      </c>
      <c r="B224" s="5" t="s">
        <v>225</v>
      </c>
      <c r="C224" s="5" t="s">
        <v>87</v>
      </c>
      <c r="D224" s="5" t="s">
        <v>88</v>
      </c>
      <c r="E224" s="16" t="s">
        <v>398</v>
      </c>
      <c r="F224" s="16" t="s">
        <v>769</v>
      </c>
      <c r="G224" s="6">
        <v>0</v>
      </c>
      <c r="H224" s="6">
        <v>0</v>
      </c>
      <c r="I224" s="6">
        <v>21460817.388122067</v>
      </c>
      <c r="J224" s="6">
        <v>821342.59728506999</v>
      </c>
      <c r="K224" s="6">
        <v>1532791.2669683001</v>
      </c>
      <c r="L224" s="6">
        <v>0</v>
      </c>
      <c r="M224" s="6">
        <v>0</v>
      </c>
      <c r="N224" s="7">
        <v>12691373.460560087</v>
      </c>
      <c r="O224" s="7">
        <v>0</v>
      </c>
      <c r="P224" s="7">
        <v>0</v>
      </c>
      <c r="Q224" s="7">
        <v>-2424842.5683957571</v>
      </c>
      <c r="R224" s="7">
        <v>0</v>
      </c>
      <c r="S224" s="7">
        <v>0</v>
      </c>
      <c r="T224" s="7">
        <v>0</v>
      </c>
      <c r="U224" s="7">
        <v>1268272.4071219517</v>
      </c>
      <c r="V224" s="8">
        <f t="shared" si="3"/>
        <v>35349754.551661715</v>
      </c>
      <c r="W224"/>
    </row>
    <row r="225" spans="1:23" x14ac:dyDescent="0.25">
      <c r="A225" s="5" t="s">
        <v>5</v>
      </c>
      <c r="B225" s="5" t="s">
        <v>225</v>
      </c>
      <c r="C225" s="5" t="s">
        <v>87</v>
      </c>
      <c r="D225" s="5" t="s">
        <v>88</v>
      </c>
      <c r="E225" s="16" t="s">
        <v>399</v>
      </c>
      <c r="F225" s="16" t="s">
        <v>769</v>
      </c>
      <c r="G225" s="6">
        <v>0</v>
      </c>
      <c r="H225" s="6">
        <v>0</v>
      </c>
      <c r="I225" s="6">
        <v>14866184.570074078</v>
      </c>
      <c r="J225" s="6">
        <v>617113.98190044996</v>
      </c>
      <c r="K225" s="6">
        <v>1287937.7375566</v>
      </c>
      <c r="L225" s="6">
        <v>0</v>
      </c>
      <c r="M225" s="6">
        <v>0</v>
      </c>
      <c r="N225" s="7">
        <v>10716239.706176039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878548.62880676682</v>
      </c>
      <c r="V225" s="8">
        <f t="shared" si="3"/>
        <v>28366024.624513932</v>
      </c>
      <c r="W225"/>
    </row>
    <row r="226" spans="1:23" x14ac:dyDescent="0.25">
      <c r="A226" s="5" t="s">
        <v>5</v>
      </c>
      <c r="B226" s="5" t="s">
        <v>225</v>
      </c>
      <c r="C226" s="5" t="s">
        <v>87</v>
      </c>
      <c r="D226" s="5" t="s">
        <v>88</v>
      </c>
      <c r="E226" s="16" t="s">
        <v>400</v>
      </c>
      <c r="F226" s="16" t="s">
        <v>769</v>
      </c>
      <c r="G226" s="6">
        <v>0</v>
      </c>
      <c r="H226" s="6">
        <v>0</v>
      </c>
      <c r="I226" s="6">
        <v>20962272.749111794</v>
      </c>
      <c r="J226" s="6">
        <v>1544942.4253394001</v>
      </c>
      <c r="K226" s="6">
        <v>2818815.7013575002</v>
      </c>
      <c r="L226" s="6">
        <v>0</v>
      </c>
      <c r="M226" s="6">
        <v>0</v>
      </c>
      <c r="N226" s="7">
        <v>22884440.024405859</v>
      </c>
      <c r="O226" s="7">
        <v>0</v>
      </c>
      <c r="P226" s="7">
        <v>0</v>
      </c>
      <c r="Q226" s="7">
        <v>8880620.5221526995</v>
      </c>
      <c r="R226" s="7">
        <v>0</v>
      </c>
      <c r="S226" s="7">
        <v>0</v>
      </c>
      <c r="T226" s="7">
        <v>0</v>
      </c>
      <c r="U226" s="7">
        <v>1238809.8569338461</v>
      </c>
      <c r="V226" s="8">
        <f t="shared" si="3"/>
        <v>58329901.279301099</v>
      </c>
      <c r="W226"/>
    </row>
    <row r="227" spans="1:23" ht="30" x14ac:dyDescent="0.25">
      <c r="A227" s="5" t="s">
        <v>5</v>
      </c>
      <c r="B227" s="5" t="s">
        <v>225</v>
      </c>
      <c r="C227" s="5" t="s">
        <v>401</v>
      </c>
      <c r="D227" s="5" t="s">
        <v>402</v>
      </c>
      <c r="E227" s="16" t="s">
        <v>403</v>
      </c>
      <c r="F227" s="16" t="s">
        <v>769</v>
      </c>
      <c r="G227" s="6">
        <v>0</v>
      </c>
      <c r="H227" s="6">
        <v>0</v>
      </c>
      <c r="I227" s="6">
        <v>20639148.409555055</v>
      </c>
      <c r="J227" s="6">
        <v>751677.98190044996</v>
      </c>
      <c r="K227" s="6">
        <v>1801228.5972851</v>
      </c>
      <c r="L227" s="6">
        <v>0</v>
      </c>
      <c r="M227" s="6">
        <v>0</v>
      </c>
      <c r="N227" s="7">
        <v>14274840.669541039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1232343.4780484394</v>
      </c>
      <c r="V227" s="8">
        <f t="shared" si="3"/>
        <v>38699239.136330076</v>
      </c>
      <c r="W227"/>
    </row>
    <row r="228" spans="1:23" ht="30" x14ac:dyDescent="0.25">
      <c r="A228" s="5" t="s">
        <v>5</v>
      </c>
      <c r="B228" s="5" t="s">
        <v>225</v>
      </c>
      <c r="C228" s="5" t="s">
        <v>401</v>
      </c>
      <c r="D228" s="5" t="s">
        <v>402</v>
      </c>
      <c r="E228" s="16" t="s">
        <v>404</v>
      </c>
      <c r="F228" s="16" t="s">
        <v>769</v>
      </c>
      <c r="G228" s="6">
        <v>0</v>
      </c>
      <c r="H228" s="6">
        <v>0</v>
      </c>
      <c r="I228" s="6">
        <v>21937811.052286096</v>
      </c>
      <c r="J228" s="6">
        <v>1018857.0769231</v>
      </c>
      <c r="K228" s="6">
        <v>2172345.7013575002</v>
      </c>
      <c r="L228" s="6">
        <v>0</v>
      </c>
      <c r="M228" s="6">
        <v>0</v>
      </c>
      <c r="N228" s="7">
        <v>18142362.064858887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1309885.3613760397</v>
      </c>
      <c r="V228" s="8">
        <f t="shared" si="3"/>
        <v>44581261.25680162</v>
      </c>
      <c r="W228"/>
    </row>
    <row r="229" spans="1:23" ht="30" x14ac:dyDescent="0.25">
      <c r="A229" s="5" t="s">
        <v>5</v>
      </c>
      <c r="B229" s="5" t="s">
        <v>225</v>
      </c>
      <c r="C229" s="5" t="s">
        <v>401</v>
      </c>
      <c r="D229" s="5" t="s">
        <v>402</v>
      </c>
      <c r="E229" s="16" t="s">
        <v>405</v>
      </c>
      <c r="F229" s="16" t="s">
        <v>769</v>
      </c>
      <c r="G229" s="6">
        <v>0</v>
      </c>
      <c r="H229" s="6">
        <v>0</v>
      </c>
      <c r="I229" s="6">
        <v>10415618.02955424</v>
      </c>
      <c r="J229" s="6">
        <v>275389.78280543</v>
      </c>
      <c r="K229" s="6">
        <v>521669.77375565999</v>
      </c>
      <c r="L229" s="6">
        <v>0</v>
      </c>
      <c r="M229" s="6">
        <v>0</v>
      </c>
      <c r="N229" s="7">
        <v>3984453.9688964351</v>
      </c>
      <c r="O229" s="7">
        <v>0</v>
      </c>
      <c r="P229" s="7">
        <v>0</v>
      </c>
      <c r="Q229" s="7">
        <v>-2019905.6354901579</v>
      </c>
      <c r="R229" s="7">
        <v>0</v>
      </c>
      <c r="S229" s="7">
        <v>0</v>
      </c>
      <c r="T229" s="7">
        <v>0</v>
      </c>
      <c r="U229" s="7">
        <v>742204.12915771338</v>
      </c>
      <c r="V229" s="8">
        <f t="shared" si="3"/>
        <v>13919430.04867932</v>
      </c>
      <c r="W229"/>
    </row>
    <row r="230" spans="1:23" ht="30" x14ac:dyDescent="0.25">
      <c r="A230" s="5" t="s">
        <v>5</v>
      </c>
      <c r="B230" s="5" t="s">
        <v>225</v>
      </c>
      <c r="C230" s="5" t="s">
        <v>401</v>
      </c>
      <c r="D230" s="5" t="s">
        <v>402</v>
      </c>
      <c r="E230" s="16" t="s">
        <v>406</v>
      </c>
      <c r="F230" s="16" t="s">
        <v>769</v>
      </c>
      <c r="G230" s="6">
        <v>0</v>
      </c>
      <c r="H230" s="6">
        <v>0</v>
      </c>
      <c r="I230" s="6">
        <v>11271366.932482809</v>
      </c>
      <c r="J230" s="6">
        <v>318031.91855204001</v>
      </c>
      <c r="K230" s="6">
        <v>648732.71493212995</v>
      </c>
      <c r="L230" s="6">
        <v>0</v>
      </c>
      <c r="M230" s="6">
        <v>0</v>
      </c>
      <c r="N230" s="7">
        <v>5076570.026437765</v>
      </c>
      <c r="O230" s="7">
        <v>0</v>
      </c>
      <c r="P230" s="7">
        <v>0</v>
      </c>
      <c r="Q230" s="7">
        <v>-2567314.3649548194</v>
      </c>
      <c r="R230" s="7">
        <v>0</v>
      </c>
      <c r="S230" s="7">
        <v>0</v>
      </c>
      <c r="T230" s="7">
        <v>0</v>
      </c>
      <c r="U230" s="7">
        <v>705080.7314178074</v>
      </c>
      <c r="V230" s="8">
        <f t="shared" si="3"/>
        <v>15452467.958867732</v>
      </c>
      <c r="W230"/>
    </row>
    <row r="231" spans="1:23" x14ac:dyDescent="0.25">
      <c r="A231" s="5" t="s">
        <v>5</v>
      </c>
      <c r="B231" s="5" t="s">
        <v>225</v>
      </c>
      <c r="C231" s="5" t="s">
        <v>18</v>
      </c>
      <c r="D231" s="5" t="s">
        <v>19</v>
      </c>
      <c r="E231" s="16" t="s">
        <v>407</v>
      </c>
      <c r="F231" s="16" t="s">
        <v>769</v>
      </c>
      <c r="G231" s="6">
        <v>0</v>
      </c>
      <c r="H231" s="6">
        <v>0</v>
      </c>
      <c r="I231" s="6">
        <v>69426791.066826627</v>
      </c>
      <c r="J231" s="6">
        <v>1639398.9954750999</v>
      </c>
      <c r="K231" s="6">
        <v>3234717.239819</v>
      </c>
      <c r="L231" s="6">
        <v>0</v>
      </c>
      <c r="M231" s="6">
        <v>0</v>
      </c>
      <c r="N231" s="7">
        <v>26130659.274632756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3197007.3806035994</v>
      </c>
      <c r="V231" s="8">
        <f t="shared" si="3"/>
        <v>103628573.95735708</v>
      </c>
      <c r="W231"/>
    </row>
    <row r="232" spans="1:23" x14ac:dyDescent="0.25">
      <c r="A232" s="5" t="s">
        <v>5</v>
      </c>
      <c r="B232" s="5" t="s">
        <v>225</v>
      </c>
      <c r="C232" s="5" t="s">
        <v>18</v>
      </c>
      <c r="D232" s="5" t="s">
        <v>19</v>
      </c>
      <c r="E232" s="16" t="s">
        <v>408</v>
      </c>
      <c r="F232" s="16" t="s">
        <v>769</v>
      </c>
      <c r="G232" s="6">
        <v>0</v>
      </c>
      <c r="H232" s="6">
        <v>0</v>
      </c>
      <c r="I232" s="6">
        <v>28484444.310544468</v>
      </c>
      <c r="J232" s="6">
        <v>947483.88235294004</v>
      </c>
      <c r="K232" s="6">
        <v>1592830.3619909999</v>
      </c>
      <c r="L232" s="6">
        <v>0</v>
      </c>
      <c r="M232" s="6">
        <v>0</v>
      </c>
      <c r="N232" s="7">
        <v>14680249.81995498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1311669.1308049718</v>
      </c>
      <c r="V232" s="8">
        <f t="shared" si="3"/>
        <v>47016677.50564836</v>
      </c>
      <c r="W232"/>
    </row>
    <row r="233" spans="1:23" x14ac:dyDescent="0.25">
      <c r="A233" s="5" t="s">
        <v>5</v>
      </c>
      <c r="B233" s="5" t="s">
        <v>225</v>
      </c>
      <c r="C233" s="5" t="s">
        <v>18</v>
      </c>
      <c r="D233" s="5" t="s">
        <v>19</v>
      </c>
      <c r="E233" s="16" t="s">
        <v>409</v>
      </c>
      <c r="F233" s="16" t="s">
        <v>769</v>
      </c>
      <c r="G233" s="6">
        <v>0</v>
      </c>
      <c r="H233" s="6">
        <v>0</v>
      </c>
      <c r="I233" s="6">
        <v>26125479.982238866</v>
      </c>
      <c r="J233" s="6">
        <v>822848.40723981999</v>
      </c>
      <c r="K233" s="6">
        <v>1541214.9773756</v>
      </c>
      <c r="L233" s="6">
        <v>0</v>
      </c>
      <c r="M233" s="6">
        <v>0</v>
      </c>
      <c r="N233" s="7">
        <v>12046378.090037474</v>
      </c>
      <c r="O233" s="7">
        <v>0</v>
      </c>
      <c r="P233" s="7">
        <v>0</v>
      </c>
      <c r="Q233" s="7">
        <v>-503939.49715942255</v>
      </c>
      <c r="R233" s="7">
        <v>0</v>
      </c>
      <c r="S233" s="7">
        <v>0</v>
      </c>
      <c r="T233" s="7">
        <v>0</v>
      </c>
      <c r="U233" s="7">
        <v>1203042.0971730351</v>
      </c>
      <c r="V233" s="8">
        <f t="shared" si="3"/>
        <v>41235024.056905374</v>
      </c>
      <c r="W233"/>
    </row>
    <row r="234" spans="1:23" x14ac:dyDescent="0.25">
      <c r="A234" s="5" t="s">
        <v>5</v>
      </c>
      <c r="B234" s="5" t="s">
        <v>225</v>
      </c>
      <c r="C234" s="5" t="s">
        <v>18</v>
      </c>
      <c r="D234" s="5" t="s">
        <v>19</v>
      </c>
      <c r="E234" s="16" t="s">
        <v>410</v>
      </c>
      <c r="F234" s="16" t="s">
        <v>769</v>
      </c>
      <c r="G234" s="6">
        <v>0</v>
      </c>
      <c r="H234" s="6">
        <v>0</v>
      </c>
      <c r="I234" s="6">
        <v>10975170.952640425</v>
      </c>
      <c r="J234" s="6">
        <v>451041.23981900001</v>
      </c>
      <c r="K234" s="6">
        <v>829956.96832580003</v>
      </c>
      <c r="L234" s="6">
        <v>0</v>
      </c>
      <c r="M234" s="6">
        <v>0</v>
      </c>
      <c r="N234" s="7">
        <v>6884496.2254515942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505391.39141839452</v>
      </c>
      <c r="V234" s="8">
        <f t="shared" si="3"/>
        <v>19646056.77765521</v>
      </c>
      <c r="W234"/>
    </row>
    <row r="235" spans="1:23" x14ac:dyDescent="0.25">
      <c r="A235" s="5" t="s">
        <v>5</v>
      </c>
      <c r="B235" s="5" t="s">
        <v>225</v>
      </c>
      <c r="C235" s="5" t="s">
        <v>76</v>
      </c>
      <c r="D235" s="5" t="s">
        <v>77</v>
      </c>
      <c r="E235" s="16" t="s">
        <v>411</v>
      </c>
      <c r="F235" s="16" t="s">
        <v>769</v>
      </c>
      <c r="G235" s="6">
        <v>0</v>
      </c>
      <c r="H235" s="6">
        <v>0</v>
      </c>
      <c r="I235" s="6">
        <v>18432790.672032673</v>
      </c>
      <c r="J235" s="6">
        <v>899050.12669683003</v>
      </c>
      <c r="K235" s="6">
        <v>2106344.2081447998</v>
      </c>
      <c r="L235" s="6">
        <v>0</v>
      </c>
      <c r="M235" s="6">
        <v>0</v>
      </c>
      <c r="N235" s="7">
        <v>17995483.399666034</v>
      </c>
      <c r="O235" s="7">
        <v>0</v>
      </c>
      <c r="P235" s="7">
        <v>0</v>
      </c>
      <c r="Q235" s="7">
        <v>-6828071.9827724844</v>
      </c>
      <c r="R235" s="7">
        <v>0</v>
      </c>
      <c r="S235" s="7">
        <v>0</v>
      </c>
      <c r="T235" s="7">
        <v>0</v>
      </c>
      <c r="U235" s="7">
        <v>1090059.6600000001</v>
      </c>
      <c r="V235" s="8">
        <f t="shared" si="3"/>
        <v>33695656.083767846</v>
      </c>
      <c r="W235"/>
    </row>
    <row r="236" spans="1:23" ht="30" x14ac:dyDescent="0.25">
      <c r="A236" s="5" t="s">
        <v>5</v>
      </c>
      <c r="B236" s="5" t="s">
        <v>412</v>
      </c>
      <c r="C236" s="5" t="s">
        <v>24</v>
      </c>
      <c r="D236" s="5" t="s">
        <v>25</v>
      </c>
      <c r="E236" s="16" t="s">
        <v>413</v>
      </c>
      <c r="F236" s="16" t="s">
        <v>767</v>
      </c>
      <c r="G236" s="6">
        <v>0</v>
      </c>
      <c r="H236" s="6">
        <v>0</v>
      </c>
      <c r="I236" s="6">
        <v>17807878.915784277</v>
      </c>
      <c r="J236" s="6">
        <v>443006.25339366001</v>
      </c>
      <c r="K236" s="6">
        <v>1194371.040724</v>
      </c>
      <c r="L236" s="6">
        <v>0</v>
      </c>
      <c r="M236" s="6">
        <v>0</v>
      </c>
      <c r="N236" s="7">
        <v>7375276.8598284489</v>
      </c>
      <c r="O236" s="7">
        <v>0</v>
      </c>
      <c r="P236" s="7">
        <v>0</v>
      </c>
      <c r="Q236" s="7">
        <v>-1007932.2083936449</v>
      </c>
      <c r="R236" s="7">
        <v>0</v>
      </c>
      <c r="S236" s="7">
        <v>0</v>
      </c>
      <c r="T236" s="7">
        <v>0</v>
      </c>
      <c r="U236" s="7">
        <v>936497.88000000012</v>
      </c>
      <c r="V236" s="8">
        <f t="shared" si="3"/>
        <v>26749098.741336741</v>
      </c>
      <c r="W236"/>
    </row>
    <row r="237" spans="1:23" x14ac:dyDescent="0.25">
      <c r="A237" s="5" t="s">
        <v>5</v>
      </c>
      <c r="B237" s="5" t="s">
        <v>412</v>
      </c>
      <c r="C237" s="5" t="s">
        <v>69</v>
      </c>
      <c r="D237" s="5" t="s">
        <v>70</v>
      </c>
      <c r="E237" s="16" t="s">
        <v>414</v>
      </c>
      <c r="F237" s="16" t="s">
        <v>767</v>
      </c>
      <c r="G237" s="6">
        <v>0</v>
      </c>
      <c r="H237" s="6">
        <v>0</v>
      </c>
      <c r="I237" s="6">
        <v>14186191.372114819</v>
      </c>
      <c r="J237" s="6">
        <v>514375.14932127</v>
      </c>
      <c r="K237" s="6">
        <v>1283798.0542985999</v>
      </c>
      <c r="L237" s="6">
        <v>0</v>
      </c>
      <c r="M237" s="6">
        <v>0</v>
      </c>
      <c r="N237" s="7">
        <v>8486884.7321855798</v>
      </c>
      <c r="O237" s="7">
        <v>0</v>
      </c>
      <c r="P237" s="7">
        <v>0</v>
      </c>
      <c r="Q237" s="7">
        <v>-936687.56348203111</v>
      </c>
      <c r="R237" s="7">
        <v>0</v>
      </c>
      <c r="S237" s="7">
        <v>0</v>
      </c>
      <c r="T237" s="7">
        <v>0</v>
      </c>
      <c r="U237" s="7">
        <v>669097.62</v>
      </c>
      <c r="V237" s="8">
        <f t="shared" si="3"/>
        <v>24203659.364438239</v>
      </c>
      <c r="W237"/>
    </row>
    <row r="238" spans="1:23" ht="30" x14ac:dyDescent="0.25">
      <c r="A238" s="5" t="s">
        <v>5</v>
      </c>
      <c r="B238" s="5" t="s">
        <v>412</v>
      </c>
      <c r="C238" s="5" t="s">
        <v>273</v>
      </c>
      <c r="D238" s="5" t="s">
        <v>274</v>
      </c>
      <c r="E238" s="16" t="s">
        <v>415</v>
      </c>
      <c r="F238" s="16" t="s">
        <v>767</v>
      </c>
      <c r="G238" s="6">
        <v>0</v>
      </c>
      <c r="H238" s="6">
        <v>0</v>
      </c>
      <c r="I238" s="6">
        <v>28800508.571433507</v>
      </c>
      <c r="J238" s="6">
        <v>1164779.1312217</v>
      </c>
      <c r="K238" s="6">
        <v>3222186.199095</v>
      </c>
      <c r="L238" s="6">
        <v>0</v>
      </c>
      <c r="M238" s="6">
        <v>0</v>
      </c>
      <c r="N238" s="7">
        <v>19283767.318906777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2176106.2199999997</v>
      </c>
      <c r="V238" s="8">
        <f t="shared" si="3"/>
        <v>54647347.440656982</v>
      </c>
      <c r="W238"/>
    </row>
    <row r="239" spans="1:23" x14ac:dyDescent="0.25">
      <c r="A239" s="5" t="s">
        <v>5</v>
      </c>
      <c r="B239" s="5" t="s">
        <v>412</v>
      </c>
      <c r="C239" s="5" t="s">
        <v>310</v>
      </c>
      <c r="D239" s="5" t="s">
        <v>311</v>
      </c>
      <c r="E239" s="16" t="s">
        <v>416</v>
      </c>
      <c r="F239" s="16" t="s">
        <v>767</v>
      </c>
      <c r="G239" s="6">
        <v>0</v>
      </c>
      <c r="H239" s="6">
        <v>0</v>
      </c>
      <c r="I239" s="6">
        <v>10533734.718375392</v>
      </c>
      <c r="J239" s="6">
        <v>210383.04977375999</v>
      </c>
      <c r="K239" s="6">
        <v>587970.40723980998</v>
      </c>
      <c r="L239" s="6">
        <v>0</v>
      </c>
      <c r="M239" s="6">
        <v>0</v>
      </c>
      <c r="N239" s="7">
        <v>3840953.4107284578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565782.89519317087</v>
      </c>
      <c r="V239" s="8">
        <f t="shared" si="3"/>
        <v>15738824.481310591</v>
      </c>
      <c r="W239"/>
    </row>
    <row r="240" spans="1:23" x14ac:dyDescent="0.25">
      <c r="A240" s="5" t="s">
        <v>5</v>
      </c>
      <c r="B240" s="5" t="s">
        <v>412</v>
      </c>
      <c r="C240" s="5" t="s">
        <v>310</v>
      </c>
      <c r="D240" s="5" t="s">
        <v>311</v>
      </c>
      <c r="E240" s="16" t="s">
        <v>417</v>
      </c>
      <c r="F240" s="16" t="s">
        <v>767</v>
      </c>
      <c r="G240" s="6">
        <v>0</v>
      </c>
      <c r="H240" s="6">
        <v>0</v>
      </c>
      <c r="I240" s="6">
        <v>25282631.427041519</v>
      </c>
      <c r="J240" s="6">
        <v>630486.60633483995</v>
      </c>
      <c r="K240" s="6">
        <v>1498721.1312217</v>
      </c>
      <c r="L240" s="6">
        <v>0</v>
      </c>
      <c r="M240" s="6">
        <v>0</v>
      </c>
      <c r="N240" s="7">
        <v>9639026.3523297999</v>
      </c>
      <c r="O240" s="7">
        <v>0</v>
      </c>
      <c r="P240" s="7">
        <v>0</v>
      </c>
      <c r="Q240" s="7">
        <v>-278265.19916087243</v>
      </c>
      <c r="R240" s="7">
        <v>0</v>
      </c>
      <c r="S240" s="7">
        <v>0</v>
      </c>
      <c r="T240" s="7">
        <v>0</v>
      </c>
      <c r="U240" s="7">
        <v>1357968.544806829</v>
      </c>
      <c r="V240" s="8">
        <f t="shared" si="3"/>
        <v>38130568.862573817</v>
      </c>
      <c r="W240"/>
    </row>
    <row r="241" spans="1:23" ht="30" x14ac:dyDescent="0.25">
      <c r="A241" s="5" t="s">
        <v>5</v>
      </c>
      <c r="B241" s="5" t="s">
        <v>418</v>
      </c>
      <c r="C241" s="5" t="s">
        <v>365</v>
      </c>
      <c r="D241" s="5" t="s">
        <v>366</v>
      </c>
      <c r="E241" s="16" t="s">
        <v>419</v>
      </c>
      <c r="F241" s="16" t="s">
        <v>767</v>
      </c>
      <c r="G241" s="6">
        <v>0</v>
      </c>
      <c r="H241" s="6">
        <v>0</v>
      </c>
      <c r="I241" s="6">
        <v>29878164.585796975</v>
      </c>
      <c r="J241" s="6">
        <v>898724.16289593</v>
      </c>
      <c r="K241" s="6">
        <v>2362111.1312217</v>
      </c>
      <c r="L241" s="6">
        <v>0</v>
      </c>
      <c r="M241" s="6">
        <v>0</v>
      </c>
      <c r="N241" s="7">
        <v>16718831.854198691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1394712</v>
      </c>
      <c r="V241" s="8">
        <f t="shared" si="3"/>
        <v>51252543.734113291</v>
      </c>
      <c r="W241"/>
    </row>
    <row r="242" spans="1:23" ht="30" x14ac:dyDescent="0.25">
      <c r="A242" s="5" t="s">
        <v>5</v>
      </c>
      <c r="B242" s="5" t="s">
        <v>420</v>
      </c>
      <c r="C242" s="5" t="s">
        <v>305</v>
      </c>
      <c r="D242" s="5" t="s">
        <v>306</v>
      </c>
      <c r="E242" s="16" t="s">
        <v>421</v>
      </c>
      <c r="F242" s="16" t="s">
        <v>767</v>
      </c>
      <c r="G242" s="6">
        <v>0</v>
      </c>
      <c r="H242" s="6">
        <v>0</v>
      </c>
      <c r="I242" s="6">
        <v>86070744.336843699</v>
      </c>
      <c r="J242" s="6">
        <v>1999221.2307692</v>
      </c>
      <c r="K242" s="6">
        <v>3294060.9954750999</v>
      </c>
      <c r="L242" s="6">
        <v>0</v>
      </c>
      <c r="M242" s="6">
        <v>0</v>
      </c>
      <c r="N242" s="7">
        <v>25227697.164379671</v>
      </c>
      <c r="O242" s="7">
        <v>0</v>
      </c>
      <c r="P242" s="7">
        <v>0</v>
      </c>
      <c r="Q242" s="7">
        <v>16991411.355088651</v>
      </c>
      <c r="R242" s="7">
        <v>0</v>
      </c>
      <c r="S242" s="7">
        <v>0</v>
      </c>
      <c r="T242" s="7">
        <v>0</v>
      </c>
      <c r="U242" s="7">
        <v>4942263.24</v>
      </c>
      <c r="V242" s="8">
        <f t="shared" si="3"/>
        <v>138525398.32255632</v>
      </c>
      <c r="W242"/>
    </row>
    <row r="243" spans="1:23" x14ac:dyDescent="0.25">
      <c r="A243" s="5" t="s">
        <v>5</v>
      </c>
      <c r="B243" s="5" t="s">
        <v>422</v>
      </c>
      <c r="C243" s="5" t="s">
        <v>356</v>
      </c>
      <c r="D243" s="5" t="s">
        <v>357</v>
      </c>
      <c r="E243" s="16" t="s">
        <v>423</v>
      </c>
      <c r="F243" s="16" t="s">
        <v>767</v>
      </c>
      <c r="G243" s="6">
        <v>0</v>
      </c>
      <c r="H243" s="6">
        <v>0</v>
      </c>
      <c r="I243" s="6">
        <v>46951789.356913418</v>
      </c>
      <c r="J243" s="6">
        <v>1534174.5158371001</v>
      </c>
      <c r="K243" s="6">
        <v>3754505.0678733001</v>
      </c>
      <c r="L243" s="6">
        <v>0</v>
      </c>
      <c r="M243" s="6">
        <v>0</v>
      </c>
      <c r="N243" s="7">
        <v>23310761.974392343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2469896.46</v>
      </c>
      <c r="V243" s="8">
        <f t="shared" si="3"/>
        <v>78021127.375016153</v>
      </c>
      <c r="W243"/>
    </row>
    <row r="244" spans="1:23" ht="30" x14ac:dyDescent="0.25">
      <c r="A244" s="5" t="s">
        <v>5</v>
      </c>
      <c r="B244" s="5" t="s">
        <v>424</v>
      </c>
      <c r="C244" s="5" t="s">
        <v>7</v>
      </c>
      <c r="D244" s="5" t="s">
        <v>8</v>
      </c>
      <c r="E244" s="16" t="s">
        <v>425</v>
      </c>
      <c r="F244" s="16" t="s">
        <v>768</v>
      </c>
      <c r="G244" s="6">
        <v>0</v>
      </c>
      <c r="H244" s="6">
        <v>0</v>
      </c>
      <c r="I244" s="6">
        <v>5069179.3408380253</v>
      </c>
      <c r="J244" s="6">
        <v>224065.55656108999</v>
      </c>
      <c r="K244" s="6">
        <v>320319.50226243999</v>
      </c>
      <c r="L244" s="6">
        <v>0</v>
      </c>
      <c r="M244" s="6">
        <v>0</v>
      </c>
      <c r="N244" s="7">
        <v>3592876.0068174256</v>
      </c>
      <c r="O244" s="7">
        <v>0</v>
      </c>
      <c r="P244" s="7">
        <v>0</v>
      </c>
      <c r="Q244" s="7">
        <v>3120294.8442632761</v>
      </c>
      <c r="R244" s="7">
        <v>0</v>
      </c>
      <c r="S244" s="7">
        <v>0</v>
      </c>
      <c r="T244" s="7">
        <v>0</v>
      </c>
      <c r="U244" s="7">
        <v>393768</v>
      </c>
      <c r="V244" s="8">
        <f t="shared" si="3"/>
        <v>12720503.250742257</v>
      </c>
      <c r="W244"/>
    </row>
    <row r="245" spans="1:23" ht="30" x14ac:dyDescent="0.25">
      <c r="A245" s="5" t="s">
        <v>5</v>
      </c>
      <c r="B245" s="5" t="s">
        <v>426</v>
      </c>
      <c r="C245" s="5" t="s">
        <v>427</v>
      </c>
      <c r="D245" s="5" t="s">
        <v>428</v>
      </c>
      <c r="E245" s="16" t="s">
        <v>429</v>
      </c>
      <c r="F245" s="16" t="s">
        <v>768</v>
      </c>
      <c r="G245" s="6">
        <v>0</v>
      </c>
      <c r="H245" s="6">
        <v>0</v>
      </c>
      <c r="I245" s="6">
        <v>53271010.123763368</v>
      </c>
      <c r="J245" s="6">
        <v>1591149.0950225999</v>
      </c>
      <c r="K245" s="6">
        <v>3834600.4977376</v>
      </c>
      <c r="L245" s="6">
        <v>0</v>
      </c>
      <c r="M245" s="6">
        <v>0</v>
      </c>
      <c r="N245" s="7">
        <v>41637753.777652077</v>
      </c>
      <c r="O245" s="7">
        <v>0</v>
      </c>
      <c r="P245" s="7">
        <v>0</v>
      </c>
      <c r="Q245" s="7">
        <v>-11878579.039364617</v>
      </c>
      <c r="R245" s="7">
        <v>0</v>
      </c>
      <c r="S245" s="7">
        <v>0</v>
      </c>
      <c r="T245" s="7">
        <v>0</v>
      </c>
      <c r="U245" s="7">
        <v>2940739.3800000004</v>
      </c>
      <c r="V245" s="8">
        <f t="shared" si="3"/>
        <v>91396673.834811017</v>
      </c>
      <c r="W245"/>
    </row>
    <row r="246" spans="1:23" x14ac:dyDescent="0.25">
      <c r="A246" s="5" t="s">
        <v>5</v>
      </c>
      <c r="B246" s="5" t="s">
        <v>426</v>
      </c>
      <c r="C246" s="5" t="s">
        <v>33</v>
      </c>
      <c r="D246" s="5" t="s">
        <v>34</v>
      </c>
      <c r="E246" s="16" t="s">
        <v>430</v>
      </c>
      <c r="F246" s="16" t="s">
        <v>768</v>
      </c>
      <c r="G246" s="6">
        <v>0</v>
      </c>
      <c r="H246" s="6">
        <v>0</v>
      </c>
      <c r="I246" s="6">
        <v>68060311.935824007</v>
      </c>
      <c r="J246" s="6">
        <v>2792047.1221718998</v>
      </c>
      <c r="K246" s="6">
        <v>5149009.9095021999</v>
      </c>
      <c r="L246" s="6">
        <v>0</v>
      </c>
      <c r="M246" s="6">
        <v>0</v>
      </c>
      <c r="N246" s="7">
        <v>53260666.378485061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4805804.7</v>
      </c>
      <c r="V246" s="8">
        <f t="shared" si="3"/>
        <v>134067840.04598315</v>
      </c>
      <c r="W246"/>
    </row>
    <row r="247" spans="1:23" ht="30" x14ac:dyDescent="0.25">
      <c r="A247" s="5" t="s">
        <v>5</v>
      </c>
      <c r="B247" s="5" t="s">
        <v>426</v>
      </c>
      <c r="C247" s="5" t="s">
        <v>431</v>
      </c>
      <c r="D247" s="5" t="s">
        <v>432</v>
      </c>
      <c r="E247" s="16" t="s">
        <v>433</v>
      </c>
      <c r="F247" s="16" t="s">
        <v>768</v>
      </c>
      <c r="G247" s="6">
        <v>0</v>
      </c>
      <c r="H247" s="6">
        <v>0</v>
      </c>
      <c r="I247" s="6">
        <v>19429801.984643109</v>
      </c>
      <c r="J247" s="6">
        <v>912767.69230769004</v>
      </c>
      <c r="K247" s="6">
        <v>1533352.7149320999</v>
      </c>
      <c r="L247" s="6">
        <v>0</v>
      </c>
      <c r="M247" s="6">
        <v>0</v>
      </c>
      <c r="N247" s="7">
        <v>13464095.18689104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1093308.48</v>
      </c>
      <c r="V247" s="8">
        <f t="shared" si="3"/>
        <v>36433326.058773935</v>
      </c>
      <c r="W247"/>
    </row>
    <row r="248" spans="1:23" ht="30" x14ac:dyDescent="0.25">
      <c r="A248" s="5" t="s">
        <v>5</v>
      </c>
      <c r="B248" s="5" t="s">
        <v>426</v>
      </c>
      <c r="C248" s="5" t="s">
        <v>434</v>
      </c>
      <c r="D248" s="5" t="s">
        <v>435</v>
      </c>
      <c r="E248" s="16" t="s">
        <v>436</v>
      </c>
      <c r="F248" s="16" t="s">
        <v>768</v>
      </c>
      <c r="G248" s="6">
        <v>0</v>
      </c>
      <c r="H248" s="6">
        <v>0</v>
      </c>
      <c r="I248" s="6">
        <v>14450394.597675502</v>
      </c>
      <c r="J248" s="6">
        <v>459370.82352941</v>
      </c>
      <c r="K248" s="6">
        <v>724578.46153845999</v>
      </c>
      <c r="L248" s="6">
        <v>0</v>
      </c>
      <c r="M248" s="6">
        <v>0</v>
      </c>
      <c r="N248" s="7">
        <v>7093249.3258853564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1121152.32</v>
      </c>
      <c r="V248" s="8">
        <f t="shared" si="3"/>
        <v>23848745.528628729</v>
      </c>
      <c r="W248"/>
    </row>
    <row r="249" spans="1:23" x14ac:dyDescent="0.25">
      <c r="A249" s="5" t="s">
        <v>5</v>
      </c>
      <c r="B249" s="5" t="s">
        <v>437</v>
      </c>
      <c r="C249" s="5" t="s">
        <v>740</v>
      </c>
      <c r="D249" s="5" t="s">
        <v>741</v>
      </c>
      <c r="E249" s="16" t="s">
        <v>440</v>
      </c>
      <c r="F249" s="16" t="s">
        <v>768</v>
      </c>
      <c r="G249" s="6">
        <v>0</v>
      </c>
      <c r="H249" s="6">
        <v>0</v>
      </c>
      <c r="I249" s="6">
        <v>14161774.495263532</v>
      </c>
      <c r="J249" s="6">
        <v>78055.846153845996</v>
      </c>
      <c r="K249" s="6">
        <v>1204927.2760181001</v>
      </c>
      <c r="L249" s="6">
        <v>0</v>
      </c>
      <c r="M249" s="6">
        <v>0</v>
      </c>
      <c r="N249" s="7">
        <v>15593053.129919816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1150884</v>
      </c>
      <c r="V249" s="8">
        <f t="shared" si="3"/>
        <v>32188694.747355293</v>
      </c>
      <c r="W249"/>
    </row>
    <row r="250" spans="1:23" ht="30" x14ac:dyDescent="0.25">
      <c r="A250" s="5" t="s">
        <v>441</v>
      </c>
      <c r="B250" s="5" t="s">
        <v>441</v>
      </c>
      <c r="C250" s="5" t="s">
        <v>24</v>
      </c>
      <c r="D250" s="5" t="s">
        <v>25</v>
      </c>
      <c r="E250" s="16" t="s">
        <v>442</v>
      </c>
      <c r="F250" s="16" t="s">
        <v>771</v>
      </c>
      <c r="G250" s="6">
        <v>170013466.28539041</v>
      </c>
      <c r="H250" s="6">
        <v>0</v>
      </c>
      <c r="I250" s="6">
        <v>0</v>
      </c>
      <c r="J250" s="6">
        <v>4031906.1900452999</v>
      </c>
      <c r="K250" s="6">
        <v>6466163.0135746999</v>
      </c>
      <c r="L250" s="6">
        <v>79234882.66729866</v>
      </c>
      <c r="M250" s="6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10475893.26</v>
      </c>
      <c r="T250" s="7">
        <v>0</v>
      </c>
      <c r="U250" s="7">
        <v>0</v>
      </c>
      <c r="V250" s="8">
        <f t="shared" si="3"/>
        <v>270222311.41630906</v>
      </c>
      <c r="W250"/>
    </row>
    <row r="251" spans="1:23" ht="30" x14ac:dyDescent="0.25">
      <c r="A251" s="5" t="s">
        <v>441</v>
      </c>
      <c r="B251" s="5" t="s">
        <v>441</v>
      </c>
      <c r="C251" s="5" t="s">
        <v>7</v>
      </c>
      <c r="D251" s="5" t="s">
        <v>8</v>
      </c>
      <c r="E251" s="16" t="s">
        <v>443</v>
      </c>
      <c r="F251" s="16" t="s">
        <v>771</v>
      </c>
      <c r="G251" s="6">
        <v>43918327.229552902</v>
      </c>
      <c r="H251" s="6">
        <v>0</v>
      </c>
      <c r="I251" s="6">
        <v>0</v>
      </c>
      <c r="J251" s="6">
        <v>1520097.7647059001</v>
      </c>
      <c r="K251" s="6">
        <v>2274078.7782804999</v>
      </c>
      <c r="L251" s="6">
        <v>27040024.581328057</v>
      </c>
      <c r="M251" s="6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3551690.16</v>
      </c>
      <c r="T251" s="7">
        <v>0</v>
      </c>
      <c r="U251" s="7">
        <v>0</v>
      </c>
      <c r="V251" s="8">
        <f t="shared" si="3"/>
        <v>78304218.513867348</v>
      </c>
      <c r="W251"/>
    </row>
    <row r="252" spans="1:23" ht="30" x14ac:dyDescent="0.25">
      <c r="A252" s="5" t="s">
        <v>441</v>
      </c>
      <c r="B252" s="5" t="s">
        <v>441</v>
      </c>
      <c r="C252" s="5" t="s">
        <v>7</v>
      </c>
      <c r="D252" s="5" t="s">
        <v>8</v>
      </c>
      <c r="E252" s="16" t="s">
        <v>444</v>
      </c>
      <c r="F252" s="16" t="s">
        <v>772</v>
      </c>
      <c r="G252" s="6">
        <v>66442362.080620714</v>
      </c>
      <c r="H252" s="6">
        <v>0</v>
      </c>
      <c r="I252" s="6">
        <v>0</v>
      </c>
      <c r="J252" s="6">
        <v>1428281.8823529</v>
      </c>
      <c r="K252" s="6">
        <v>2232848.5882353</v>
      </c>
      <c r="L252" s="6">
        <v>43941012.732591659</v>
      </c>
      <c r="M252" s="6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7083000</v>
      </c>
      <c r="T252" s="7">
        <v>0</v>
      </c>
      <c r="U252" s="7">
        <v>0</v>
      </c>
      <c r="V252" s="8">
        <f t="shared" si="3"/>
        <v>121127505.28380057</v>
      </c>
      <c r="W252"/>
    </row>
    <row r="253" spans="1:23" ht="30" x14ac:dyDescent="0.25">
      <c r="A253" s="5" t="s">
        <v>441</v>
      </c>
      <c r="B253" s="5" t="s">
        <v>441</v>
      </c>
      <c r="C253" s="5" t="s">
        <v>7</v>
      </c>
      <c r="D253" s="5" t="s">
        <v>8</v>
      </c>
      <c r="E253" s="16" t="s">
        <v>445</v>
      </c>
      <c r="F253" s="16" t="s">
        <v>771</v>
      </c>
      <c r="G253" s="6">
        <v>18543142.432522792</v>
      </c>
      <c r="H253" s="6">
        <v>0</v>
      </c>
      <c r="I253" s="6">
        <v>0</v>
      </c>
      <c r="J253" s="6">
        <v>544423.93665158004</v>
      </c>
      <c r="K253" s="6">
        <v>745519.77375566005</v>
      </c>
      <c r="L253" s="6">
        <v>11817131.81649261</v>
      </c>
      <c r="M253" s="6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1545839.1</v>
      </c>
      <c r="T253" s="7">
        <v>0</v>
      </c>
      <c r="U253" s="7">
        <v>0</v>
      </c>
      <c r="V253" s="8">
        <f t="shared" si="3"/>
        <v>33196057.059422642</v>
      </c>
      <c r="W253"/>
    </row>
    <row r="254" spans="1:23" ht="30" x14ac:dyDescent="0.25">
      <c r="A254" s="5" t="s">
        <v>441</v>
      </c>
      <c r="B254" s="5" t="s">
        <v>441</v>
      </c>
      <c r="C254" s="5" t="s">
        <v>7</v>
      </c>
      <c r="D254" s="5" t="s">
        <v>8</v>
      </c>
      <c r="E254" s="16" t="s">
        <v>446</v>
      </c>
      <c r="F254" s="16" t="s">
        <v>771</v>
      </c>
      <c r="G254" s="6">
        <v>60440835.847229153</v>
      </c>
      <c r="H254" s="6">
        <v>0</v>
      </c>
      <c r="I254" s="6">
        <v>0</v>
      </c>
      <c r="J254" s="6">
        <v>1203837.2488688</v>
      </c>
      <c r="K254" s="6">
        <v>1825394.2533937001</v>
      </c>
      <c r="L254" s="6">
        <v>22397217.123679761</v>
      </c>
      <c r="M254" s="6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3856705.2</v>
      </c>
      <c r="T254" s="7">
        <v>0</v>
      </c>
      <c r="U254" s="7">
        <v>0</v>
      </c>
      <c r="V254" s="8">
        <f t="shared" si="3"/>
        <v>89723989.673171416</v>
      </c>
      <c r="W254"/>
    </row>
    <row r="255" spans="1:23" x14ac:dyDescent="0.25">
      <c r="A255" s="5" t="s">
        <v>441</v>
      </c>
      <c r="B255" s="5" t="s">
        <v>441</v>
      </c>
      <c r="C255" s="5" t="s">
        <v>447</v>
      </c>
      <c r="D255" s="5" t="s">
        <v>448</v>
      </c>
      <c r="E255" s="16" t="s">
        <v>449</v>
      </c>
      <c r="F255" s="16" t="s">
        <v>773</v>
      </c>
      <c r="G255" s="6">
        <v>39202559.041837111</v>
      </c>
      <c r="H255" s="6">
        <v>1548693.7346767911</v>
      </c>
      <c r="I255" s="6">
        <v>0</v>
      </c>
      <c r="J255" s="6">
        <v>1255586.1176471</v>
      </c>
      <c r="K255" s="6">
        <v>1595210.5429864</v>
      </c>
      <c r="L255" s="6">
        <v>0</v>
      </c>
      <c r="M255" s="6">
        <v>24006645.464456331</v>
      </c>
      <c r="N255" s="7">
        <v>0</v>
      </c>
      <c r="O255" s="7">
        <v>0</v>
      </c>
      <c r="P255" s="7">
        <v>-1653655.0531694521</v>
      </c>
      <c r="Q255" s="7">
        <v>0</v>
      </c>
      <c r="R255" s="7">
        <v>0</v>
      </c>
      <c r="S255" s="7">
        <v>0</v>
      </c>
      <c r="T255" s="7">
        <v>2189285.8200000003</v>
      </c>
      <c r="U255" s="7">
        <v>0</v>
      </c>
      <c r="V255" s="8">
        <f t="shared" si="3"/>
        <v>68144325.668434277</v>
      </c>
      <c r="W255"/>
    </row>
    <row r="256" spans="1:23" x14ac:dyDescent="0.25">
      <c r="A256" s="5" t="s">
        <v>441</v>
      </c>
      <c r="B256" s="5" t="s">
        <v>441</v>
      </c>
      <c r="C256" s="5" t="s">
        <v>447</v>
      </c>
      <c r="D256" s="5" t="s">
        <v>448</v>
      </c>
      <c r="E256" s="16" t="s">
        <v>450</v>
      </c>
      <c r="F256" s="16" t="s">
        <v>773</v>
      </c>
      <c r="G256" s="6">
        <v>29970153.663039293</v>
      </c>
      <c r="H256" s="6">
        <v>1183968.3515485765</v>
      </c>
      <c r="I256" s="6">
        <v>0</v>
      </c>
      <c r="J256" s="6">
        <v>580842.74208144995</v>
      </c>
      <c r="K256" s="6">
        <v>778693.98190044996</v>
      </c>
      <c r="L256" s="6">
        <v>0</v>
      </c>
      <c r="M256" s="6">
        <v>10677706.176969817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1592431.9200000002</v>
      </c>
      <c r="U256" s="7">
        <v>0</v>
      </c>
      <c r="V256" s="8">
        <f t="shared" si="3"/>
        <v>44783796.835539587</v>
      </c>
      <c r="W256"/>
    </row>
    <row r="257" spans="1:23" ht="30" x14ac:dyDescent="0.25">
      <c r="A257" s="5" t="s">
        <v>441</v>
      </c>
      <c r="B257" s="5" t="s">
        <v>441</v>
      </c>
      <c r="C257" s="5" t="s">
        <v>236</v>
      </c>
      <c r="D257" s="5" t="s">
        <v>237</v>
      </c>
      <c r="E257" s="16" t="s">
        <v>451</v>
      </c>
      <c r="F257" s="16" t="s">
        <v>771</v>
      </c>
      <c r="G257" s="6">
        <v>66288384.871924758</v>
      </c>
      <c r="H257" s="6">
        <v>0</v>
      </c>
      <c r="I257" s="6">
        <v>0</v>
      </c>
      <c r="J257" s="6">
        <v>2187283.3031674</v>
      </c>
      <c r="K257" s="6">
        <v>2281789.7285067998</v>
      </c>
      <c r="L257" s="6">
        <v>35548105.064225569</v>
      </c>
      <c r="M257" s="6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4924260.72</v>
      </c>
      <c r="T257" s="7">
        <v>0</v>
      </c>
      <c r="U257" s="7">
        <v>0</v>
      </c>
      <c r="V257" s="8">
        <f t="shared" si="3"/>
        <v>111229823.68782453</v>
      </c>
      <c r="W257"/>
    </row>
    <row r="258" spans="1:23" ht="30" x14ac:dyDescent="0.25">
      <c r="A258" s="5" t="s">
        <v>441</v>
      </c>
      <c r="B258" s="5" t="s">
        <v>441</v>
      </c>
      <c r="C258" s="5" t="s">
        <v>236</v>
      </c>
      <c r="D258" s="5" t="s">
        <v>237</v>
      </c>
      <c r="E258" s="16" t="s">
        <v>452</v>
      </c>
      <c r="F258" s="16" t="s">
        <v>773</v>
      </c>
      <c r="G258" s="6">
        <v>42471897.978852399</v>
      </c>
      <c r="H258" s="6">
        <v>1677848.6891502216</v>
      </c>
      <c r="I258" s="6">
        <v>0</v>
      </c>
      <c r="J258" s="6">
        <v>1212764.7692308</v>
      </c>
      <c r="K258" s="6">
        <v>1282815.0226244</v>
      </c>
      <c r="L258" s="6">
        <v>0</v>
      </c>
      <c r="M258" s="6">
        <v>19714391.828507625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2441700</v>
      </c>
      <c r="U258" s="7">
        <v>0</v>
      </c>
      <c r="V258" s="8">
        <f t="shared" si="3"/>
        <v>68801418.288365453</v>
      </c>
      <c r="W258"/>
    </row>
    <row r="259" spans="1:23" ht="30" x14ac:dyDescent="0.25">
      <c r="A259" s="5" t="s">
        <v>441</v>
      </c>
      <c r="B259" s="5" t="s">
        <v>441</v>
      </c>
      <c r="C259" s="5" t="s">
        <v>236</v>
      </c>
      <c r="D259" s="5" t="s">
        <v>237</v>
      </c>
      <c r="E259" s="16" t="s">
        <v>453</v>
      </c>
      <c r="F259" s="16" t="s">
        <v>771</v>
      </c>
      <c r="G259" s="6">
        <v>40405749.069659203</v>
      </c>
      <c r="H259" s="6">
        <v>0</v>
      </c>
      <c r="I259" s="6">
        <v>0</v>
      </c>
      <c r="J259" s="6">
        <v>1190399.719457</v>
      </c>
      <c r="K259" s="6">
        <v>1701639.2760181001</v>
      </c>
      <c r="L259" s="6">
        <v>27025184.309409995</v>
      </c>
      <c r="M259" s="6">
        <v>0</v>
      </c>
      <c r="N259" s="7">
        <v>0</v>
      </c>
      <c r="O259" s="7">
        <v>-3890432.2222349118</v>
      </c>
      <c r="P259" s="7">
        <v>0</v>
      </c>
      <c r="Q259" s="7">
        <v>0</v>
      </c>
      <c r="R259" s="7">
        <v>0</v>
      </c>
      <c r="S259" s="7">
        <v>2937644.46</v>
      </c>
      <c r="T259" s="7">
        <v>0</v>
      </c>
      <c r="U259" s="7">
        <v>0</v>
      </c>
      <c r="V259" s="8">
        <f t="shared" si="3"/>
        <v>69370184.612309381</v>
      </c>
      <c r="W259"/>
    </row>
    <row r="260" spans="1:23" x14ac:dyDescent="0.25">
      <c r="A260" s="5" t="s">
        <v>441</v>
      </c>
      <c r="B260" s="5" t="s">
        <v>441</v>
      </c>
      <c r="C260" s="5" t="s">
        <v>242</v>
      </c>
      <c r="D260" s="5" t="s">
        <v>243</v>
      </c>
      <c r="E260" s="16" t="s">
        <v>454</v>
      </c>
      <c r="F260" s="16" t="s">
        <v>772</v>
      </c>
      <c r="G260" s="6">
        <v>130163362.83868875</v>
      </c>
      <c r="H260" s="6">
        <v>0</v>
      </c>
      <c r="I260" s="6">
        <v>0</v>
      </c>
      <c r="J260" s="6">
        <v>3774964.2533936999</v>
      </c>
      <c r="K260" s="6">
        <v>6656280.7511312002</v>
      </c>
      <c r="L260" s="6">
        <v>82955585.049238443</v>
      </c>
      <c r="M260" s="6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9720000</v>
      </c>
      <c r="T260" s="7">
        <v>0</v>
      </c>
      <c r="U260" s="7">
        <v>0</v>
      </c>
      <c r="V260" s="8">
        <f t="shared" si="3"/>
        <v>233270192.89245209</v>
      </c>
      <c r="W260"/>
    </row>
    <row r="261" spans="1:23" x14ac:dyDescent="0.25">
      <c r="A261" s="5" t="s">
        <v>441</v>
      </c>
      <c r="B261" s="5" t="s">
        <v>441</v>
      </c>
      <c r="C261" s="5" t="s">
        <v>455</v>
      </c>
      <c r="D261" s="5" t="s">
        <v>456</v>
      </c>
      <c r="E261" s="16" t="s">
        <v>457</v>
      </c>
      <c r="F261" s="16" t="s">
        <v>771</v>
      </c>
      <c r="G261" s="6">
        <v>103055563.18770568</v>
      </c>
      <c r="H261" s="6">
        <v>0</v>
      </c>
      <c r="I261" s="6">
        <v>0</v>
      </c>
      <c r="J261" s="6">
        <v>2961699.7647059001</v>
      </c>
      <c r="K261" s="6">
        <v>4616162.9411765002</v>
      </c>
      <c r="L261" s="6">
        <v>63463306.316262975</v>
      </c>
      <c r="M261" s="6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7290000</v>
      </c>
      <c r="T261" s="7">
        <v>0</v>
      </c>
      <c r="U261" s="7">
        <v>0</v>
      </c>
      <c r="V261" s="8">
        <f t="shared" si="3"/>
        <v>181386732.20985106</v>
      </c>
      <c r="W261"/>
    </row>
    <row r="262" spans="1:23" x14ac:dyDescent="0.25">
      <c r="A262" s="5" t="s">
        <v>441</v>
      </c>
      <c r="B262" s="5" t="s">
        <v>441</v>
      </c>
      <c r="C262" s="5" t="s">
        <v>100</v>
      </c>
      <c r="D262" s="5" t="s">
        <v>101</v>
      </c>
      <c r="E262" s="16" t="s">
        <v>458</v>
      </c>
      <c r="F262" s="16" t="s">
        <v>771</v>
      </c>
      <c r="G262" s="6">
        <v>34112272.089449674</v>
      </c>
      <c r="H262" s="6">
        <v>0</v>
      </c>
      <c r="I262" s="6">
        <v>0</v>
      </c>
      <c r="J262" s="6">
        <v>778482.61538462003</v>
      </c>
      <c r="K262" s="6">
        <v>1271370.5429864</v>
      </c>
      <c r="L262" s="6">
        <v>17465593.866296265</v>
      </c>
      <c r="M262" s="6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2553172.2000000002</v>
      </c>
      <c r="T262" s="7">
        <v>0</v>
      </c>
      <c r="U262" s="7">
        <v>0</v>
      </c>
      <c r="V262" s="8">
        <f t="shared" si="3"/>
        <v>56180891.31411697</v>
      </c>
      <c r="W262"/>
    </row>
    <row r="263" spans="1:23" x14ac:dyDescent="0.25">
      <c r="A263" s="5" t="s">
        <v>441</v>
      </c>
      <c r="B263" s="5" t="s">
        <v>441</v>
      </c>
      <c r="C263" s="5" t="s">
        <v>100</v>
      </c>
      <c r="D263" s="5" t="s">
        <v>101</v>
      </c>
      <c r="E263" s="16" t="s">
        <v>459</v>
      </c>
      <c r="F263" s="16" t="s">
        <v>771</v>
      </c>
      <c r="G263" s="6">
        <v>39960889.976463363</v>
      </c>
      <c r="H263" s="6">
        <v>0</v>
      </c>
      <c r="I263" s="6">
        <v>0</v>
      </c>
      <c r="J263" s="6">
        <v>1098969.719457</v>
      </c>
      <c r="K263" s="6">
        <v>2365978.5520362002</v>
      </c>
      <c r="L263" s="6">
        <v>27321703.479365475</v>
      </c>
      <c r="M263" s="6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2666834.46</v>
      </c>
      <c r="T263" s="7">
        <v>0</v>
      </c>
      <c r="U263" s="7">
        <v>0</v>
      </c>
      <c r="V263" s="8">
        <f t="shared" si="3"/>
        <v>73414376.187322035</v>
      </c>
      <c r="W263"/>
    </row>
    <row r="264" spans="1:23" x14ac:dyDescent="0.25">
      <c r="A264" s="5" t="s">
        <v>441</v>
      </c>
      <c r="B264" s="5" t="s">
        <v>441</v>
      </c>
      <c r="C264" s="5" t="s">
        <v>370</v>
      </c>
      <c r="D264" s="5" t="s">
        <v>371</v>
      </c>
      <c r="E264" s="16" t="s">
        <v>742</v>
      </c>
      <c r="F264" s="16" t="s">
        <v>771</v>
      </c>
      <c r="G264" s="6">
        <v>23418940.134263836</v>
      </c>
      <c r="H264" s="6">
        <v>0</v>
      </c>
      <c r="I264" s="6">
        <v>0</v>
      </c>
      <c r="J264" s="6">
        <v>813396.28959276003</v>
      </c>
      <c r="K264" s="6">
        <v>783024.29864254</v>
      </c>
      <c r="L264" s="6">
        <v>11076860.681892965</v>
      </c>
      <c r="M264" s="6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1566931.32</v>
      </c>
      <c r="T264" s="7">
        <v>0</v>
      </c>
      <c r="U264" s="7">
        <v>0</v>
      </c>
      <c r="V264" s="8">
        <f t="shared" si="3"/>
        <v>37659152.724392101</v>
      </c>
      <c r="W264"/>
    </row>
    <row r="265" spans="1:23" x14ac:dyDescent="0.25">
      <c r="A265" s="5" t="s">
        <v>441</v>
      </c>
      <c r="B265" s="5" t="s">
        <v>441</v>
      </c>
      <c r="C265" s="5" t="s">
        <v>18</v>
      </c>
      <c r="D265" s="5" t="s">
        <v>19</v>
      </c>
      <c r="E265" s="16" t="s">
        <v>743</v>
      </c>
      <c r="F265" s="16" t="s">
        <v>771</v>
      </c>
      <c r="G265" s="6">
        <v>55516984.971305601</v>
      </c>
      <c r="H265" s="6">
        <v>0</v>
      </c>
      <c r="I265" s="6">
        <v>0</v>
      </c>
      <c r="J265" s="6">
        <v>1532674.8597285</v>
      </c>
      <c r="K265" s="6">
        <v>2381700.0904977</v>
      </c>
      <c r="L265" s="6">
        <v>30260690.380700331</v>
      </c>
      <c r="M265" s="6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4104943.92</v>
      </c>
      <c r="T265" s="7">
        <v>0</v>
      </c>
      <c r="U265" s="7">
        <v>0</v>
      </c>
      <c r="V265" s="8">
        <f t="shared" ref="V265:V328" si="4">+SUM(G265:U265)</f>
        <v>93796994.222232133</v>
      </c>
      <c r="W265"/>
    </row>
    <row r="266" spans="1:23" x14ac:dyDescent="0.25">
      <c r="A266" s="5" t="s">
        <v>441</v>
      </c>
      <c r="B266" s="5" t="s">
        <v>441</v>
      </c>
      <c r="C266" s="5" t="s">
        <v>460</v>
      </c>
      <c r="D266" s="5" t="s">
        <v>461</v>
      </c>
      <c r="E266" s="16" t="s">
        <v>462</v>
      </c>
      <c r="F266" s="16" t="s">
        <v>773</v>
      </c>
      <c r="G266" s="6">
        <v>37864972.833508551</v>
      </c>
      <c r="H266" s="6">
        <v>1495852.5061687795</v>
      </c>
      <c r="I266" s="6">
        <v>0</v>
      </c>
      <c r="J266" s="6">
        <v>1351166.2262442999</v>
      </c>
      <c r="K266" s="6">
        <v>1308868.5972851</v>
      </c>
      <c r="L266" s="6">
        <v>0</v>
      </c>
      <c r="M266" s="6">
        <v>20157025.276259616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2286123.66</v>
      </c>
      <c r="U266" s="7">
        <v>0</v>
      </c>
      <c r="V266" s="8">
        <f t="shared" si="4"/>
        <v>64464009.099466354</v>
      </c>
      <c r="W266"/>
    </row>
    <row r="267" spans="1:23" ht="30" x14ac:dyDescent="0.25">
      <c r="A267" s="5" t="s">
        <v>441</v>
      </c>
      <c r="B267" s="5" t="s">
        <v>441</v>
      </c>
      <c r="C267" s="5" t="s">
        <v>463</v>
      </c>
      <c r="D267" s="5" t="s">
        <v>464</v>
      </c>
      <c r="E267" s="16" t="s">
        <v>465</v>
      </c>
      <c r="F267" s="16" t="s">
        <v>771</v>
      </c>
      <c r="G267" s="6">
        <v>54762846.861511633</v>
      </c>
      <c r="H267" s="6">
        <v>0</v>
      </c>
      <c r="I267" s="6">
        <v>0</v>
      </c>
      <c r="J267" s="6">
        <v>934100.09954751004</v>
      </c>
      <c r="K267" s="6">
        <v>1215562.7149320999</v>
      </c>
      <c r="L267" s="6">
        <v>20474810.316483494</v>
      </c>
      <c r="M267" s="6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3262500</v>
      </c>
      <c r="T267" s="7">
        <v>0</v>
      </c>
      <c r="U267" s="7">
        <v>0</v>
      </c>
      <c r="V267" s="8">
        <f t="shared" si="4"/>
        <v>80649819.992474735</v>
      </c>
      <c r="W267"/>
    </row>
    <row r="268" spans="1:23" ht="30" x14ac:dyDescent="0.25">
      <c r="A268" s="5" t="s">
        <v>441</v>
      </c>
      <c r="B268" s="5" t="s">
        <v>441</v>
      </c>
      <c r="C268" s="5" t="s">
        <v>463</v>
      </c>
      <c r="D268" s="5" t="s">
        <v>464</v>
      </c>
      <c r="E268" s="16" t="s">
        <v>466</v>
      </c>
      <c r="F268" s="16" t="s">
        <v>771</v>
      </c>
      <c r="G268" s="6">
        <v>40098182.917266086</v>
      </c>
      <c r="H268" s="6">
        <v>0</v>
      </c>
      <c r="I268" s="6">
        <v>0</v>
      </c>
      <c r="J268" s="6">
        <v>904755.09502262005</v>
      </c>
      <c r="K268" s="6">
        <v>1594887.0135747001</v>
      </c>
      <c r="L268" s="6">
        <v>21866134.660001505</v>
      </c>
      <c r="M268" s="6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2790486</v>
      </c>
      <c r="T268" s="7">
        <v>0</v>
      </c>
      <c r="U268" s="7">
        <v>0</v>
      </c>
      <c r="V268" s="8">
        <f t="shared" si="4"/>
        <v>67254445.68586491</v>
      </c>
      <c r="W268"/>
    </row>
    <row r="269" spans="1:23" ht="30" x14ac:dyDescent="0.25">
      <c r="A269" s="5" t="s">
        <v>441</v>
      </c>
      <c r="B269" s="5" t="s">
        <v>441</v>
      </c>
      <c r="C269" s="5" t="s">
        <v>463</v>
      </c>
      <c r="D269" s="5" t="s">
        <v>464</v>
      </c>
      <c r="E269" s="16" t="s">
        <v>467</v>
      </c>
      <c r="F269" s="16" t="s">
        <v>771</v>
      </c>
      <c r="G269" s="6">
        <v>44013403.623592541</v>
      </c>
      <c r="H269" s="6">
        <v>0</v>
      </c>
      <c r="I269" s="6">
        <v>0</v>
      </c>
      <c r="J269" s="6">
        <v>1893421.3303167</v>
      </c>
      <c r="K269" s="6">
        <v>2086152.4886878</v>
      </c>
      <c r="L269" s="6">
        <v>30059654.530408502</v>
      </c>
      <c r="M269" s="6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3191940</v>
      </c>
      <c r="T269" s="7">
        <v>0</v>
      </c>
      <c r="U269" s="7">
        <v>0</v>
      </c>
      <c r="V269" s="8">
        <f t="shared" si="4"/>
        <v>81244571.973005533</v>
      </c>
      <c r="W269"/>
    </row>
    <row r="270" spans="1:23" ht="30" x14ac:dyDescent="0.25">
      <c r="A270" s="5" t="s">
        <v>441</v>
      </c>
      <c r="B270" s="5" t="s">
        <v>441</v>
      </c>
      <c r="C270" s="5" t="s">
        <v>463</v>
      </c>
      <c r="D270" s="5" t="s">
        <v>464</v>
      </c>
      <c r="E270" s="16" t="s">
        <v>468</v>
      </c>
      <c r="F270" s="16" t="s">
        <v>771</v>
      </c>
      <c r="G270" s="6">
        <v>45579230.362059534</v>
      </c>
      <c r="H270" s="6">
        <v>0</v>
      </c>
      <c r="I270" s="6">
        <v>0</v>
      </c>
      <c r="J270" s="6">
        <v>1284568.8778281</v>
      </c>
      <c r="K270" s="6">
        <v>2021745.7466062999</v>
      </c>
      <c r="L270" s="6">
        <v>25427736.86840209</v>
      </c>
      <c r="M270" s="6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3780000</v>
      </c>
      <c r="T270" s="7">
        <v>0</v>
      </c>
      <c r="U270" s="7">
        <v>0</v>
      </c>
      <c r="V270" s="8">
        <f t="shared" si="4"/>
        <v>78093281.854896024</v>
      </c>
      <c r="W270"/>
    </row>
    <row r="271" spans="1:23" ht="30" x14ac:dyDescent="0.25">
      <c r="A271" s="5" t="s">
        <v>441</v>
      </c>
      <c r="B271" s="5" t="s">
        <v>441</v>
      </c>
      <c r="C271" s="5" t="s">
        <v>469</v>
      </c>
      <c r="D271" s="5" t="s">
        <v>470</v>
      </c>
      <c r="E271" s="16" t="s">
        <v>471</v>
      </c>
      <c r="F271" s="16" t="s">
        <v>773</v>
      </c>
      <c r="G271" s="6">
        <v>37162606.517902032</v>
      </c>
      <c r="H271" s="6">
        <v>1468105.5850744962</v>
      </c>
      <c r="I271" s="6">
        <v>0</v>
      </c>
      <c r="J271" s="6">
        <v>706832.28959276003</v>
      </c>
      <c r="K271" s="6">
        <v>1040215.7466063</v>
      </c>
      <c r="L271" s="6">
        <v>0</v>
      </c>
      <c r="M271" s="6">
        <v>16332394.643519694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2425266</v>
      </c>
      <c r="U271" s="7">
        <v>0</v>
      </c>
      <c r="V271" s="8">
        <f t="shared" si="4"/>
        <v>59135420.782695279</v>
      </c>
      <c r="W271"/>
    </row>
    <row r="272" spans="1:23" x14ac:dyDescent="0.25">
      <c r="A272" s="5" t="s">
        <v>441</v>
      </c>
      <c r="B272" s="5" t="s">
        <v>441</v>
      </c>
      <c r="C272" s="5" t="s">
        <v>472</v>
      </c>
      <c r="D272" s="5" t="s">
        <v>473</v>
      </c>
      <c r="E272" s="16" t="s">
        <v>474</v>
      </c>
      <c r="F272" s="16" t="s">
        <v>771</v>
      </c>
      <c r="G272" s="6">
        <v>49941014.477082469</v>
      </c>
      <c r="H272" s="6">
        <v>0</v>
      </c>
      <c r="I272" s="6">
        <v>0</v>
      </c>
      <c r="J272" s="6">
        <v>1920637.2307692</v>
      </c>
      <c r="K272" s="6">
        <v>2209359.9547510999</v>
      </c>
      <c r="L272" s="6">
        <v>38107267.113955885</v>
      </c>
      <c r="M272" s="6">
        <v>0</v>
      </c>
      <c r="N272" s="7">
        <v>0</v>
      </c>
      <c r="O272" s="7">
        <v>-11851096.18772245</v>
      </c>
      <c r="P272" s="7">
        <v>0</v>
      </c>
      <c r="Q272" s="7">
        <v>0</v>
      </c>
      <c r="R272" s="7">
        <v>0</v>
      </c>
      <c r="S272" s="7">
        <v>2986731.18</v>
      </c>
      <c r="T272" s="7">
        <v>0</v>
      </c>
      <c r="U272" s="7">
        <v>0</v>
      </c>
      <c r="V272" s="8">
        <f t="shared" si="4"/>
        <v>83313913.768836215</v>
      </c>
      <c r="W272"/>
    </row>
    <row r="273" spans="1:23" x14ac:dyDescent="0.25">
      <c r="A273" s="5" t="s">
        <v>441</v>
      </c>
      <c r="B273" s="5" t="s">
        <v>441</v>
      </c>
      <c r="C273" s="5" t="s">
        <v>472</v>
      </c>
      <c r="D273" s="5" t="s">
        <v>473</v>
      </c>
      <c r="E273" s="16" t="s">
        <v>475</v>
      </c>
      <c r="F273" s="16" t="s">
        <v>771</v>
      </c>
      <c r="G273" s="6">
        <v>42703066.359218411</v>
      </c>
      <c r="H273" s="6">
        <v>0</v>
      </c>
      <c r="I273" s="6">
        <v>0</v>
      </c>
      <c r="J273" s="6">
        <v>1341029.4841628999</v>
      </c>
      <c r="K273" s="6">
        <v>1880638.6425339</v>
      </c>
      <c r="L273" s="6">
        <v>31192421.045205247</v>
      </c>
      <c r="M273" s="6">
        <v>0</v>
      </c>
      <c r="N273" s="7">
        <v>0</v>
      </c>
      <c r="O273" s="7">
        <v>-5263900.4010822019</v>
      </c>
      <c r="P273" s="7">
        <v>0</v>
      </c>
      <c r="Q273" s="7">
        <v>0</v>
      </c>
      <c r="R273" s="7">
        <v>0</v>
      </c>
      <c r="S273" s="7">
        <v>2673000</v>
      </c>
      <c r="T273" s="7">
        <v>0</v>
      </c>
      <c r="U273" s="7">
        <v>0</v>
      </c>
      <c r="V273" s="8">
        <f t="shared" si="4"/>
        <v>74526255.130038247</v>
      </c>
      <c r="W273"/>
    </row>
    <row r="274" spans="1:23" x14ac:dyDescent="0.25">
      <c r="A274" s="5" t="s">
        <v>441</v>
      </c>
      <c r="B274" s="5" t="s">
        <v>441</v>
      </c>
      <c r="C274" s="5" t="s">
        <v>476</v>
      </c>
      <c r="D274" s="5" t="s">
        <v>477</v>
      </c>
      <c r="E274" s="16" t="s">
        <v>478</v>
      </c>
      <c r="F274" s="16" t="s">
        <v>771</v>
      </c>
      <c r="G274" s="6">
        <v>8952060.9247339107</v>
      </c>
      <c r="H274" s="6">
        <v>0</v>
      </c>
      <c r="I274" s="6">
        <v>0</v>
      </c>
      <c r="J274" s="6">
        <v>250470.04524887001</v>
      </c>
      <c r="K274" s="6">
        <v>334382.08144795999</v>
      </c>
      <c r="L274" s="6">
        <v>4648510.298498421</v>
      </c>
      <c r="M274" s="6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685074.78</v>
      </c>
      <c r="T274" s="7">
        <v>0</v>
      </c>
      <c r="U274" s="7">
        <v>0</v>
      </c>
      <c r="V274" s="8">
        <f t="shared" si="4"/>
        <v>14870498.129929161</v>
      </c>
      <c r="W274"/>
    </row>
    <row r="275" spans="1:23" x14ac:dyDescent="0.25">
      <c r="A275" s="5" t="s">
        <v>441</v>
      </c>
      <c r="B275" s="5" t="s">
        <v>441</v>
      </c>
      <c r="C275" s="5" t="s">
        <v>476</v>
      </c>
      <c r="D275" s="5" t="s">
        <v>477</v>
      </c>
      <c r="E275" s="16" t="s">
        <v>479</v>
      </c>
      <c r="F275" s="16" t="s">
        <v>771</v>
      </c>
      <c r="G275" s="6">
        <v>61850639.650809035</v>
      </c>
      <c r="H275" s="6">
        <v>0</v>
      </c>
      <c r="I275" s="6">
        <v>0</v>
      </c>
      <c r="J275" s="6">
        <v>1938213.5565611001</v>
      </c>
      <c r="K275" s="6">
        <v>1747547.1583711</v>
      </c>
      <c r="L275" s="6">
        <v>31562472.847749118</v>
      </c>
      <c r="M275" s="6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4101686.1</v>
      </c>
      <c r="T275" s="7">
        <v>0</v>
      </c>
      <c r="U275" s="7">
        <v>0</v>
      </c>
      <c r="V275" s="8">
        <f t="shared" si="4"/>
        <v>101200559.31349035</v>
      </c>
      <c r="W275"/>
    </row>
    <row r="276" spans="1:23" ht="30" x14ac:dyDescent="0.25">
      <c r="A276" s="5" t="s">
        <v>441</v>
      </c>
      <c r="B276" s="5" t="s">
        <v>441</v>
      </c>
      <c r="C276" s="5" t="s">
        <v>193</v>
      </c>
      <c r="D276" s="5" t="s">
        <v>194</v>
      </c>
      <c r="E276" s="16" t="s">
        <v>480</v>
      </c>
      <c r="F276" s="16" t="s">
        <v>771</v>
      </c>
      <c r="G276" s="6">
        <v>57235009.446756035</v>
      </c>
      <c r="H276" s="6">
        <v>0</v>
      </c>
      <c r="I276" s="6">
        <v>0</v>
      </c>
      <c r="J276" s="6">
        <v>2087708.6334842001</v>
      </c>
      <c r="K276" s="6">
        <v>2231633.2126696999</v>
      </c>
      <c r="L276" s="6">
        <v>34330440.186284125</v>
      </c>
      <c r="M276" s="6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3808951.2</v>
      </c>
      <c r="T276" s="7">
        <v>0</v>
      </c>
      <c r="U276" s="7">
        <v>0</v>
      </c>
      <c r="V276" s="8">
        <f t="shared" si="4"/>
        <v>99693742.679194063</v>
      </c>
      <c r="W276"/>
    </row>
    <row r="277" spans="1:23" ht="30" x14ac:dyDescent="0.25">
      <c r="A277" s="5" t="s">
        <v>441</v>
      </c>
      <c r="B277" s="5" t="s">
        <v>441</v>
      </c>
      <c r="C277" s="5" t="s">
        <v>481</v>
      </c>
      <c r="D277" s="5" t="s">
        <v>482</v>
      </c>
      <c r="E277" s="16" t="s">
        <v>483</v>
      </c>
      <c r="F277" s="16" t="s">
        <v>773</v>
      </c>
      <c r="G277" s="6">
        <v>60234106.102935605</v>
      </c>
      <c r="H277" s="6">
        <v>2379543.1985937506</v>
      </c>
      <c r="I277" s="6">
        <v>0</v>
      </c>
      <c r="J277" s="6">
        <v>3069768.8235293999</v>
      </c>
      <c r="K277" s="6">
        <v>3070989.4570136</v>
      </c>
      <c r="L277" s="6">
        <v>0</v>
      </c>
      <c r="M277" s="6">
        <v>58986196.825287014</v>
      </c>
      <c r="N277" s="7">
        <v>0</v>
      </c>
      <c r="O277" s="7">
        <v>0</v>
      </c>
      <c r="P277" s="7">
        <v>-16009811.153358148</v>
      </c>
      <c r="Q277" s="7">
        <v>0</v>
      </c>
      <c r="R277" s="7">
        <v>0</v>
      </c>
      <c r="S277" s="7">
        <v>0</v>
      </c>
      <c r="T277" s="7">
        <v>4211690.04</v>
      </c>
      <c r="U277" s="7">
        <v>0</v>
      </c>
      <c r="V277" s="8">
        <f t="shared" si="4"/>
        <v>115942483.29400124</v>
      </c>
      <c r="W277"/>
    </row>
    <row r="278" spans="1:23" ht="30" x14ac:dyDescent="0.25">
      <c r="A278" s="5" t="s">
        <v>441</v>
      </c>
      <c r="B278" s="5" t="s">
        <v>441</v>
      </c>
      <c r="C278" s="5" t="s">
        <v>481</v>
      </c>
      <c r="D278" s="5" t="s">
        <v>482</v>
      </c>
      <c r="E278" s="16" t="s">
        <v>484</v>
      </c>
      <c r="F278" s="16" t="s">
        <v>771</v>
      </c>
      <c r="G278" s="6">
        <v>45629321.319352053</v>
      </c>
      <c r="H278" s="6">
        <v>0</v>
      </c>
      <c r="I278" s="6">
        <v>0</v>
      </c>
      <c r="J278" s="6">
        <v>736999.48416289</v>
      </c>
      <c r="K278" s="6">
        <v>1382016.1085973</v>
      </c>
      <c r="L278" s="6">
        <v>25408920.41429285</v>
      </c>
      <c r="M278" s="6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3090239.82</v>
      </c>
      <c r="T278" s="7">
        <v>0</v>
      </c>
      <c r="U278" s="7">
        <v>0</v>
      </c>
      <c r="V278" s="8">
        <f t="shared" si="4"/>
        <v>76247497.146405086</v>
      </c>
      <c r="W278"/>
    </row>
    <row r="279" spans="1:23" x14ac:dyDescent="0.25">
      <c r="A279" s="5" t="s">
        <v>441</v>
      </c>
      <c r="B279" s="5" t="s">
        <v>441</v>
      </c>
      <c r="C279" s="5" t="s">
        <v>103</v>
      </c>
      <c r="D279" s="5" t="s">
        <v>104</v>
      </c>
      <c r="E279" s="16" t="s">
        <v>485</v>
      </c>
      <c r="F279" s="16" t="s">
        <v>771</v>
      </c>
      <c r="G279" s="6">
        <v>39034974.139423065</v>
      </c>
      <c r="H279" s="6">
        <v>0</v>
      </c>
      <c r="I279" s="6">
        <v>0</v>
      </c>
      <c r="J279" s="6">
        <v>556770.45248869003</v>
      </c>
      <c r="K279" s="6">
        <v>1072054.0271493001</v>
      </c>
      <c r="L279" s="6">
        <v>12226865.220135469</v>
      </c>
      <c r="M279" s="6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2458686.96</v>
      </c>
      <c r="T279" s="7">
        <v>0</v>
      </c>
      <c r="U279" s="7">
        <v>0</v>
      </c>
      <c r="V279" s="8">
        <f t="shared" si="4"/>
        <v>55349350.799196519</v>
      </c>
      <c r="W279"/>
    </row>
    <row r="280" spans="1:23" x14ac:dyDescent="0.25">
      <c r="A280" s="5" t="s">
        <v>441</v>
      </c>
      <c r="B280" s="5" t="s">
        <v>441</v>
      </c>
      <c r="C280" s="5" t="s">
        <v>103</v>
      </c>
      <c r="D280" s="5" t="s">
        <v>104</v>
      </c>
      <c r="E280" s="16" t="s">
        <v>486</v>
      </c>
      <c r="F280" s="16" t="s">
        <v>771</v>
      </c>
      <c r="G280" s="6">
        <v>127529213.4496296</v>
      </c>
      <c r="H280" s="6">
        <v>0</v>
      </c>
      <c r="I280" s="6">
        <v>0</v>
      </c>
      <c r="J280" s="6">
        <v>3577385.5384614998</v>
      </c>
      <c r="K280" s="6">
        <v>5231351.3484162996</v>
      </c>
      <c r="L280" s="6">
        <v>60339254.105202772</v>
      </c>
      <c r="M280" s="6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8448793.0200000014</v>
      </c>
      <c r="T280" s="7">
        <v>0</v>
      </c>
      <c r="U280" s="7">
        <v>0</v>
      </c>
      <c r="V280" s="8">
        <f t="shared" si="4"/>
        <v>205125997.46171018</v>
      </c>
      <c r="W280"/>
    </row>
    <row r="281" spans="1:23" x14ac:dyDescent="0.25">
      <c r="A281" s="5" t="s">
        <v>441</v>
      </c>
      <c r="B281" s="5" t="s">
        <v>441</v>
      </c>
      <c r="C281" s="5" t="s">
        <v>487</v>
      </c>
      <c r="D281" s="5" t="s">
        <v>488</v>
      </c>
      <c r="E281" s="16" t="s">
        <v>489</v>
      </c>
      <c r="F281" s="16" t="s">
        <v>773</v>
      </c>
      <c r="G281" s="6">
        <v>38871483.630084112</v>
      </c>
      <c r="H281" s="6">
        <v>1535614.6289138175</v>
      </c>
      <c r="I281" s="6">
        <v>0</v>
      </c>
      <c r="J281" s="6">
        <v>1537760.5701357001</v>
      </c>
      <c r="K281" s="6">
        <v>1614502.8506787</v>
      </c>
      <c r="L281" s="6">
        <v>0</v>
      </c>
      <c r="M281" s="6">
        <v>26458459.497054797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2571865.2000000002</v>
      </c>
      <c r="U281" s="7">
        <v>0</v>
      </c>
      <c r="V281" s="8">
        <f t="shared" si="4"/>
        <v>72589686.37686713</v>
      </c>
      <c r="W281"/>
    </row>
    <row r="282" spans="1:23" x14ac:dyDescent="0.25">
      <c r="A282" s="5" t="s">
        <v>441</v>
      </c>
      <c r="B282" s="5" t="s">
        <v>441</v>
      </c>
      <c r="C282" s="5" t="s">
        <v>490</v>
      </c>
      <c r="D282" s="5" t="s">
        <v>491</v>
      </c>
      <c r="E282" s="16" t="s">
        <v>492</v>
      </c>
      <c r="F282" s="16" t="s">
        <v>773</v>
      </c>
      <c r="G282" s="6">
        <v>44710607.509449698</v>
      </c>
      <c r="H282" s="6">
        <v>1766288.7172641309</v>
      </c>
      <c r="I282" s="6">
        <v>0</v>
      </c>
      <c r="J282" s="6">
        <v>1092754.2352940999</v>
      </c>
      <c r="K282" s="6">
        <v>1321985.9728506999</v>
      </c>
      <c r="L282" s="6">
        <v>0</v>
      </c>
      <c r="M282" s="6">
        <v>23444336.770626627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2581132.86</v>
      </c>
      <c r="U282" s="7">
        <v>0</v>
      </c>
      <c r="V282" s="8">
        <f t="shared" si="4"/>
        <v>74917106.065485254</v>
      </c>
      <c r="W282"/>
    </row>
    <row r="283" spans="1:23" ht="30" x14ac:dyDescent="0.25">
      <c r="A283" s="5" t="s">
        <v>441</v>
      </c>
      <c r="B283" s="5" t="s">
        <v>441</v>
      </c>
      <c r="C283" s="5" t="s">
        <v>93</v>
      </c>
      <c r="D283" s="5" t="s">
        <v>94</v>
      </c>
      <c r="E283" s="16" t="s">
        <v>493</v>
      </c>
      <c r="F283" s="16" t="s">
        <v>771</v>
      </c>
      <c r="G283" s="6">
        <v>45993245.078051612</v>
      </c>
      <c r="H283" s="6">
        <v>0</v>
      </c>
      <c r="I283" s="6">
        <v>0</v>
      </c>
      <c r="J283" s="6">
        <v>1021320.5882353</v>
      </c>
      <c r="K283" s="6">
        <v>2043003.9366516001</v>
      </c>
      <c r="L283" s="6">
        <v>23816443.513215501</v>
      </c>
      <c r="M283" s="6">
        <v>0</v>
      </c>
      <c r="N283" s="7">
        <v>0</v>
      </c>
      <c r="O283" s="7">
        <v>8810237.5095146596</v>
      </c>
      <c r="P283" s="7">
        <v>0</v>
      </c>
      <c r="Q283" s="7">
        <v>0</v>
      </c>
      <c r="R283" s="7">
        <v>0</v>
      </c>
      <c r="S283" s="7">
        <v>4403111.7600000007</v>
      </c>
      <c r="T283" s="7">
        <v>0</v>
      </c>
      <c r="U283" s="7">
        <v>0</v>
      </c>
      <c r="V283" s="8">
        <f t="shared" si="4"/>
        <v>86087362.38566868</v>
      </c>
      <c r="W283"/>
    </row>
    <row r="284" spans="1:23" ht="30" x14ac:dyDescent="0.25">
      <c r="A284" s="5" t="s">
        <v>441</v>
      </c>
      <c r="B284" s="5" t="s">
        <v>441</v>
      </c>
      <c r="C284" s="5" t="s">
        <v>93</v>
      </c>
      <c r="D284" s="5" t="s">
        <v>94</v>
      </c>
      <c r="E284" s="16" t="s">
        <v>494</v>
      </c>
      <c r="F284" s="16" t="s">
        <v>771</v>
      </c>
      <c r="G284" s="6">
        <v>20847076.03898295</v>
      </c>
      <c r="H284" s="6">
        <v>0</v>
      </c>
      <c r="I284" s="6">
        <v>0</v>
      </c>
      <c r="J284" s="6">
        <v>636799.38461538998</v>
      </c>
      <c r="K284" s="6">
        <v>1006682.1719457</v>
      </c>
      <c r="L284" s="6">
        <v>12451421.078914247</v>
      </c>
      <c r="M284" s="6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1481400</v>
      </c>
      <c r="T284" s="7">
        <v>0</v>
      </c>
      <c r="U284" s="7">
        <v>0</v>
      </c>
      <c r="V284" s="8">
        <f t="shared" si="4"/>
        <v>36423378.674458288</v>
      </c>
      <c r="W284"/>
    </row>
    <row r="285" spans="1:23" ht="30" x14ac:dyDescent="0.25">
      <c r="A285" s="5" t="s">
        <v>441</v>
      </c>
      <c r="B285" s="5" t="s">
        <v>441</v>
      </c>
      <c r="C285" s="5" t="s">
        <v>93</v>
      </c>
      <c r="D285" s="5" t="s">
        <v>94</v>
      </c>
      <c r="E285" s="16" t="s">
        <v>495</v>
      </c>
      <c r="F285" s="16" t="s">
        <v>771</v>
      </c>
      <c r="G285" s="6">
        <v>63820515.810031176</v>
      </c>
      <c r="H285" s="6">
        <v>0</v>
      </c>
      <c r="I285" s="6">
        <v>0</v>
      </c>
      <c r="J285" s="6">
        <v>1987460.4615384999</v>
      </c>
      <c r="K285" s="6">
        <v>3326293.9819005001</v>
      </c>
      <c r="L285" s="6">
        <v>41507477.131196015</v>
      </c>
      <c r="M285" s="6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4790297.88</v>
      </c>
      <c r="T285" s="7">
        <v>0</v>
      </c>
      <c r="U285" s="7">
        <v>0</v>
      </c>
      <c r="V285" s="8">
        <f t="shared" si="4"/>
        <v>115432045.2646662</v>
      </c>
      <c r="W285"/>
    </row>
    <row r="286" spans="1:23" x14ac:dyDescent="0.25">
      <c r="A286" s="5" t="s">
        <v>441</v>
      </c>
      <c r="B286" s="5" t="s">
        <v>441</v>
      </c>
      <c r="C286" s="5" t="s">
        <v>496</v>
      </c>
      <c r="D286" s="5" t="s">
        <v>497</v>
      </c>
      <c r="E286" s="16" t="s">
        <v>498</v>
      </c>
      <c r="F286" s="16" t="s">
        <v>773</v>
      </c>
      <c r="G286" s="6">
        <v>67009692.774109833</v>
      </c>
      <c r="H286" s="6">
        <v>2647212.1692649918</v>
      </c>
      <c r="I286" s="6">
        <v>0</v>
      </c>
      <c r="J286" s="6">
        <v>2416550.2171946</v>
      </c>
      <c r="K286" s="6">
        <v>2679559.6832579002</v>
      </c>
      <c r="L286" s="6">
        <v>0</v>
      </c>
      <c r="M286" s="6">
        <v>46578759.634029709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4783162.32</v>
      </c>
      <c r="U286" s="7">
        <v>0</v>
      </c>
      <c r="V286" s="8">
        <f t="shared" si="4"/>
        <v>126114936.79785705</v>
      </c>
      <c r="W286"/>
    </row>
    <row r="287" spans="1:23" ht="30" x14ac:dyDescent="0.25">
      <c r="A287" s="5" t="s">
        <v>441</v>
      </c>
      <c r="B287" s="5" t="s">
        <v>441</v>
      </c>
      <c r="C287" s="5" t="s">
        <v>499</v>
      </c>
      <c r="D287" s="5" t="s">
        <v>500</v>
      </c>
      <c r="E287" s="16" t="s">
        <v>501</v>
      </c>
      <c r="F287" s="16" t="s">
        <v>773</v>
      </c>
      <c r="G287" s="6">
        <v>55089762.269575335</v>
      </c>
      <c r="H287" s="6">
        <v>2176316.3364073862</v>
      </c>
      <c r="I287" s="6">
        <v>0</v>
      </c>
      <c r="J287" s="6">
        <v>1452039.9366516001</v>
      </c>
      <c r="K287" s="6">
        <v>1973941.5384615001</v>
      </c>
      <c r="L287" s="6">
        <v>0</v>
      </c>
      <c r="M287" s="6">
        <v>35439224.108110704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3960000</v>
      </c>
      <c r="U287" s="7">
        <v>0</v>
      </c>
      <c r="V287" s="8">
        <f t="shared" si="4"/>
        <v>100091284.18920653</v>
      </c>
      <c r="W287"/>
    </row>
    <row r="288" spans="1:23" ht="30" x14ac:dyDescent="0.25">
      <c r="A288" s="5" t="s">
        <v>441</v>
      </c>
      <c r="B288" s="5" t="s">
        <v>441</v>
      </c>
      <c r="C288" s="5" t="s">
        <v>499</v>
      </c>
      <c r="D288" s="5" t="s">
        <v>500</v>
      </c>
      <c r="E288" s="16" t="s">
        <v>632</v>
      </c>
      <c r="F288" s="16" t="s">
        <v>773</v>
      </c>
      <c r="G288" s="6">
        <v>32333733.6663552</v>
      </c>
      <c r="H288" s="6">
        <v>1277341.3769838866</v>
      </c>
      <c r="I288" s="6">
        <v>0</v>
      </c>
      <c r="J288" s="6">
        <v>438690.26244343998</v>
      </c>
      <c r="K288" s="6">
        <v>673387.14932126005</v>
      </c>
      <c r="L288" s="6">
        <v>0</v>
      </c>
      <c r="M288" s="6">
        <v>13713955.369683262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2070000</v>
      </c>
      <c r="U288" s="7">
        <v>0</v>
      </c>
      <c r="V288" s="8">
        <f t="shared" si="4"/>
        <v>50507107.82478705</v>
      </c>
      <c r="W288"/>
    </row>
    <row r="289" spans="1:23" x14ac:dyDescent="0.25">
      <c r="A289" s="5" t="s">
        <v>441</v>
      </c>
      <c r="B289" s="5" t="s">
        <v>441</v>
      </c>
      <c r="C289" s="5" t="s">
        <v>502</v>
      </c>
      <c r="D289" s="5" t="s">
        <v>503</v>
      </c>
      <c r="E289" s="16" t="s">
        <v>504</v>
      </c>
      <c r="F289" s="16" t="s">
        <v>771</v>
      </c>
      <c r="G289" s="6">
        <v>34120727.587461025</v>
      </c>
      <c r="H289" s="6">
        <v>0</v>
      </c>
      <c r="I289" s="6">
        <v>0</v>
      </c>
      <c r="J289" s="6">
        <v>1094414.5701357001</v>
      </c>
      <c r="K289" s="6">
        <v>1284845.2941177001</v>
      </c>
      <c r="L289" s="6">
        <v>21596561.363117374</v>
      </c>
      <c r="M289" s="6">
        <v>0</v>
      </c>
      <c r="N289" s="7">
        <v>0</v>
      </c>
      <c r="O289" s="7">
        <v>-4346260.4372146074</v>
      </c>
      <c r="P289" s="7">
        <v>0</v>
      </c>
      <c r="Q289" s="7">
        <v>0</v>
      </c>
      <c r="R289" s="7">
        <v>0</v>
      </c>
      <c r="S289" s="7">
        <v>2160000</v>
      </c>
      <c r="T289" s="7">
        <v>0</v>
      </c>
      <c r="U289" s="7">
        <v>0</v>
      </c>
      <c r="V289" s="8">
        <f t="shared" si="4"/>
        <v>55910288.377617188</v>
      </c>
      <c r="W289"/>
    </row>
    <row r="290" spans="1:23" x14ac:dyDescent="0.25">
      <c r="A290" s="5" t="s">
        <v>441</v>
      </c>
      <c r="B290" s="5" t="s">
        <v>441</v>
      </c>
      <c r="C290" s="5" t="s">
        <v>502</v>
      </c>
      <c r="D290" s="5" t="s">
        <v>503</v>
      </c>
      <c r="E290" s="16" t="s">
        <v>505</v>
      </c>
      <c r="F290" s="16" t="s">
        <v>771</v>
      </c>
      <c r="G290" s="6">
        <v>21867169.487999722</v>
      </c>
      <c r="H290" s="6">
        <v>0</v>
      </c>
      <c r="I290" s="6">
        <v>0</v>
      </c>
      <c r="J290" s="6">
        <v>985432.03619909997</v>
      </c>
      <c r="K290" s="6">
        <v>1381817.5113122</v>
      </c>
      <c r="L290" s="6">
        <v>21463347.37504293</v>
      </c>
      <c r="M290" s="6">
        <v>0</v>
      </c>
      <c r="N290" s="7">
        <v>0</v>
      </c>
      <c r="O290" s="7">
        <v>-10112807.421603244</v>
      </c>
      <c r="P290" s="7">
        <v>0</v>
      </c>
      <c r="Q290" s="7">
        <v>0</v>
      </c>
      <c r="R290" s="7">
        <v>0</v>
      </c>
      <c r="S290" s="7">
        <v>1476000</v>
      </c>
      <c r="T290" s="7">
        <v>0</v>
      </c>
      <c r="U290" s="7">
        <v>0</v>
      </c>
      <c r="V290" s="8">
        <f t="shared" si="4"/>
        <v>37060958.988950714</v>
      </c>
      <c r="W290"/>
    </row>
    <row r="291" spans="1:23" x14ac:dyDescent="0.25">
      <c r="A291" s="5" t="s">
        <v>441</v>
      </c>
      <c r="B291" s="5" t="s">
        <v>441</v>
      </c>
      <c r="C291" s="5" t="s">
        <v>502</v>
      </c>
      <c r="D291" s="5" t="s">
        <v>503</v>
      </c>
      <c r="E291" s="16" t="s">
        <v>506</v>
      </c>
      <c r="F291" s="16" t="s">
        <v>771</v>
      </c>
      <c r="G291" s="6">
        <v>18198022.404106312</v>
      </c>
      <c r="H291" s="6">
        <v>0</v>
      </c>
      <c r="I291" s="6">
        <v>0</v>
      </c>
      <c r="J291" s="6">
        <v>680375.04072398006</v>
      </c>
      <c r="K291" s="6">
        <v>850309.45701357001</v>
      </c>
      <c r="L291" s="6">
        <v>10830167.2924535</v>
      </c>
      <c r="M291" s="6">
        <v>0</v>
      </c>
      <c r="N291" s="7">
        <v>0</v>
      </c>
      <c r="O291" s="7">
        <v>-1975955.5894659122</v>
      </c>
      <c r="P291" s="7">
        <v>0</v>
      </c>
      <c r="Q291" s="7">
        <v>0</v>
      </c>
      <c r="R291" s="7">
        <v>0</v>
      </c>
      <c r="S291" s="7">
        <v>1141118.6400000001</v>
      </c>
      <c r="T291" s="7">
        <v>0</v>
      </c>
      <c r="U291" s="7">
        <v>0</v>
      </c>
      <c r="V291" s="8">
        <f t="shared" si="4"/>
        <v>29724037.244831447</v>
      </c>
      <c r="W291"/>
    </row>
    <row r="292" spans="1:23" x14ac:dyDescent="0.25">
      <c r="A292" s="5" t="s">
        <v>441</v>
      </c>
      <c r="B292" s="5" t="s">
        <v>441</v>
      </c>
      <c r="C292" s="5" t="s">
        <v>502</v>
      </c>
      <c r="D292" s="5" t="s">
        <v>503</v>
      </c>
      <c r="E292" s="16" t="s">
        <v>507</v>
      </c>
      <c r="F292" s="16" t="s">
        <v>771</v>
      </c>
      <c r="G292" s="6">
        <v>25438588.23988612</v>
      </c>
      <c r="H292" s="6">
        <v>0</v>
      </c>
      <c r="I292" s="6">
        <v>0</v>
      </c>
      <c r="J292" s="6">
        <v>578202.27149320999</v>
      </c>
      <c r="K292" s="6">
        <v>735735.24886877998</v>
      </c>
      <c r="L292" s="6">
        <v>9967769.3876091912</v>
      </c>
      <c r="M292" s="6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1620000</v>
      </c>
      <c r="T292" s="7">
        <v>0</v>
      </c>
      <c r="U292" s="7">
        <v>0</v>
      </c>
      <c r="V292" s="8">
        <f t="shared" si="4"/>
        <v>38340295.147857301</v>
      </c>
      <c r="W292"/>
    </row>
    <row r="293" spans="1:23" x14ac:dyDescent="0.25">
      <c r="A293" s="5" t="s">
        <v>441</v>
      </c>
      <c r="B293" s="5" t="s">
        <v>441</v>
      </c>
      <c r="C293" s="5" t="s">
        <v>266</v>
      </c>
      <c r="D293" s="5" t="s">
        <v>267</v>
      </c>
      <c r="E293" s="16" t="s">
        <v>508</v>
      </c>
      <c r="F293" s="16" t="s">
        <v>774</v>
      </c>
      <c r="G293" s="6">
        <v>150670543.90962553</v>
      </c>
      <c r="H293" s="6">
        <v>0</v>
      </c>
      <c r="I293" s="6">
        <v>0</v>
      </c>
      <c r="J293" s="6">
        <v>8802216.0814479999</v>
      </c>
      <c r="K293" s="6">
        <v>19631043.212669998</v>
      </c>
      <c r="L293" s="6">
        <v>159874019.38406938</v>
      </c>
      <c r="M293" s="6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14760000</v>
      </c>
      <c r="T293" s="7">
        <v>0</v>
      </c>
      <c r="U293" s="7">
        <v>0</v>
      </c>
      <c r="V293" s="8">
        <f t="shared" si="4"/>
        <v>353737822.5878129</v>
      </c>
      <c r="W293"/>
    </row>
    <row r="294" spans="1:23" x14ac:dyDescent="0.25">
      <c r="A294" s="5" t="s">
        <v>441</v>
      </c>
      <c r="B294" s="5" t="s">
        <v>441</v>
      </c>
      <c r="C294" s="5" t="s">
        <v>509</v>
      </c>
      <c r="D294" s="5" t="s">
        <v>510</v>
      </c>
      <c r="E294" s="16" t="s">
        <v>511</v>
      </c>
      <c r="F294" s="16" t="s">
        <v>771</v>
      </c>
      <c r="G294" s="6">
        <v>48391796.966690332</v>
      </c>
      <c r="H294" s="6">
        <v>0</v>
      </c>
      <c r="I294" s="6">
        <v>0</v>
      </c>
      <c r="J294" s="6">
        <v>1307149.1221719</v>
      </c>
      <c r="K294" s="6">
        <v>1716620.1809954999</v>
      </c>
      <c r="L294" s="6">
        <v>36088135.365726009</v>
      </c>
      <c r="M294" s="6">
        <v>0</v>
      </c>
      <c r="N294" s="7">
        <v>0</v>
      </c>
      <c r="O294" s="7">
        <v>-5693548.8357957695</v>
      </c>
      <c r="P294" s="7">
        <v>0</v>
      </c>
      <c r="Q294" s="7">
        <v>0</v>
      </c>
      <c r="R294" s="7">
        <v>0</v>
      </c>
      <c r="S294" s="7">
        <v>3022862.58</v>
      </c>
      <c r="T294" s="7">
        <v>0</v>
      </c>
      <c r="U294" s="7">
        <v>0</v>
      </c>
      <c r="V294" s="8">
        <f t="shared" si="4"/>
        <v>84833015.379787967</v>
      </c>
      <c r="W294"/>
    </row>
    <row r="295" spans="1:23" x14ac:dyDescent="0.25">
      <c r="A295" s="5" t="s">
        <v>441</v>
      </c>
      <c r="B295" s="5" t="s">
        <v>441</v>
      </c>
      <c r="C295" s="5" t="s">
        <v>512</v>
      </c>
      <c r="D295" s="5" t="s">
        <v>513</v>
      </c>
      <c r="E295" s="16" t="s">
        <v>514</v>
      </c>
      <c r="F295" s="16" t="s">
        <v>771</v>
      </c>
      <c r="G295" s="6">
        <v>43932430.168208033</v>
      </c>
      <c r="H295" s="6">
        <v>0</v>
      </c>
      <c r="I295" s="6">
        <v>0</v>
      </c>
      <c r="J295" s="6">
        <v>1198976.3981900001</v>
      </c>
      <c r="K295" s="6">
        <v>1715426.1085973</v>
      </c>
      <c r="L295" s="6">
        <v>28547563.181944713</v>
      </c>
      <c r="M295" s="6">
        <v>0</v>
      </c>
      <c r="N295" s="7">
        <v>0</v>
      </c>
      <c r="O295" s="7">
        <v>-12066702.838087296</v>
      </c>
      <c r="P295" s="7">
        <v>0</v>
      </c>
      <c r="Q295" s="7">
        <v>0</v>
      </c>
      <c r="R295" s="7">
        <v>0</v>
      </c>
      <c r="S295" s="7">
        <v>2608373.8800000004</v>
      </c>
      <c r="T295" s="7">
        <v>0</v>
      </c>
      <c r="U295" s="7">
        <v>0</v>
      </c>
      <c r="V295" s="8">
        <f t="shared" si="4"/>
        <v>65936066.898852751</v>
      </c>
      <c r="W295"/>
    </row>
    <row r="296" spans="1:23" x14ac:dyDescent="0.25">
      <c r="A296" s="5" t="s">
        <v>441</v>
      </c>
      <c r="B296" s="5" t="s">
        <v>441</v>
      </c>
      <c r="C296" s="5" t="s">
        <v>515</v>
      </c>
      <c r="D296" s="5" t="s">
        <v>516</v>
      </c>
      <c r="E296" s="16" t="s">
        <v>663</v>
      </c>
      <c r="F296" s="16" t="s">
        <v>771</v>
      </c>
      <c r="G296" s="6">
        <v>34671076.265275657</v>
      </c>
      <c r="H296" s="6">
        <v>0</v>
      </c>
      <c r="I296" s="6">
        <v>0</v>
      </c>
      <c r="J296" s="6">
        <v>1204235.8733031999</v>
      </c>
      <c r="K296" s="6">
        <v>1500219.8190045001</v>
      </c>
      <c r="L296" s="6">
        <v>24050156.273879662</v>
      </c>
      <c r="M296" s="6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2250211.3200000003</v>
      </c>
      <c r="T296" s="7">
        <v>0</v>
      </c>
      <c r="U296" s="7">
        <v>0</v>
      </c>
      <c r="V296" s="8">
        <f t="shared" si="4"/>
        <v>63675899.551463015</v>
      </c>
      <c r="W296"/>
    </row>
    <row r="297" spans="1:23" x14ac:dyDescent="0.25">
      <c r="A297" s="5" t="s">
        <v>441</v>
      </c>
      <c r="B297" s="5" t="s">
        <v>441</v>
      </c>
      <c r="C297" s="5" t="s">
        <v>515</v>
      </c>
      <c r="D297" s="5" t="s">
        <v>516</v>
      </c>
      <c r="E297" s="16" t="s">
        <v>664</v>
      </c>
      <c r="F297" s="16" t="s">
        <v>774</v>
      </c>
      <c r="G297" s="6">
        <v>112744040.7158865</v>
      </c>
      <c r="H297" s="6">
        <v>0</v>
      </c>
      <c r="I297" s="6">
        <v>0</v>
      </c>
      <c r="J297" s="6">
        <v>3982344.6425339999</v>
      </c>
      <c r="K297" s="6">
        <v>7269412.0723981</v>
      </c>
      <c r="L297" s="6">
        <v>84479758.043718621</v>
      </c>
      <c r="M297" s="6">
        <v>0</v>
      </c>
      <c r="N297" s="7">
        <v>0</v>
      </c>
      <c r="O297" s="7">
        <v>-4375348.2509119688</v>
      </c>
      <c r="P297" s="7">
        <v>0</v>
      </c>
      <c r="Q297" s="7">
        <v>0</v>
      </c>
      <c r="R297" s="7">
        <v>0</v>
      </c>
      <c r="S297" s="7">
        <v>7516027.4400000004</v>
      </c>
      <c r="T297" s="7">
        <v>0</v>
      </c>
      <c r="U297" s="7">
        <v>0</v>
      </c>
      <c r="V297" s="8">
        <f t="shared" si="4"/>
        <v>211616234.66362524</v>
      </c>
      <c r="W297"/>
    </row>
    <row r="298" spans="1:23" x14ac:dyDescent="0.25">
      <c r="A298" s="5" t="s">
        <v>441</v>
      </c>
      <c r="B298" s="5" t="s">
        <v>441</v>
      </c>
      <c r="C298" s="5" t="s">
        <v>515</v>
      </c>
      <c r="D298" s="5" t="s">
        <v>516</v>
      </c>
      <c r="E298" s="16" t="s">
        <v>665</v>
      </c>
      <c r="F298" s="16" t="s">
        <v>771</v>
      </c>
      <c r="G298" s="6">
        <v>31294280.441951755</v>
      </c>
      <c r="H298" s="6">
        <v>0</v>
      </c>
      <c r="I298" s="6">
        <v>0</v>
      </c>
      <c r="J298" s="6">
        <v>945476.30769230996</v>
      </c>
      <c r="K298" s="6">
        <v>1130350.0452489001</v>
      </c>
      <c r="L298" s="6">
        <v>17789150.830604188</v>
      </c>
      <c r="M298" s="6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2049623.1</v>
      </c>
      <c r="T298" s="7">
        <v>0</v>
      </c>
      <c r="U298" s="7">
        <v>0</v>
      </c>
      <c r="V298" s="8">
        <f t="shared" si="4"/>
        <v>53208880.725497156</v>
      </c>
      <c r="W298"/>
    </row>
    <row r="299" spans="1:23" x14ac:dyDescent="0.25">
      <c r="A299" s="5" t="s">
        <v>441</v>
      </c>
      <c r="B299" s="5" t="s">
        <v>441</v>
      </c>
      <c r="C299" s="5" t="s">
        <v>515</v>
      </c>
      <c r="D299" s="5" t="s">
        <v>516</v>
      </c>
      <c r="E299" s="16" t="s">
        <v>666</v>
      </c>
      <c r="F299" s="16" t="s">
        <v>773</v>
      </c>
      <c r="G299" s="6">
        <v>14269259.713410862</v>
      </c>
      <c r="H299" s="6">
        <v>563705.88188009663</v>
      </c>
      <c r="I299" s="6">
        <v>0</v>
      </c>
      <c r="J299" s="6">
        <v>709269.47511312005</v>
      </c>
      <c r="K299" s="6">
        <v>562065.15837104002</v>
      </c>
      <c r="L299" s="6">
        <v>0</v>
      </c>
      <c r="M299" s="6">
        <v>8739793.2907306533</v>
      </c>
      <c r="N299" s="7">
        <v>0</v>
      </c>
      <c r="O299" s="7">
        <v>0</v>
      </c>
      <c r="P299" s="7">
        <v>-1946549.6156525505</v>
      </c>
      <c r="Q299" s="7">
        <v>0</v>
      </c>
      <c r="R299" s="7">
        <v>0</v>
      </c>
      <c r="S299" s="7">
        <v>0</v>
      </c>
      <c r="T299" s="7">
        <v>834821.64000000013</v>
      </c>
      <c r="U299" s="7">
        <v>0</v>
      </c>
      <c r="V299" s="8">
        <f t="shared" si="4"/>
        <v>23732365.543853223</v>
      </c>
      <c r="W299"/>
    </row>
    <row r="300" spans="1:23" x14ac:dyDescent="0.25">
      <c r="A300" s="5" t="s">
        <v>441</v>
      </c>
      <c r="B300" s="5" t="s">
        <v>441</v>
      </c>
      <c r="C300" s="5" t="s">
        <v>515</v>
      </c>
      <c r="D300" s="5" t="s">
        <v>516</v>
      </c>
      <c r="E300" s="16" t="s">
        <v>667</v>
      </c>
      <c r="F300" s="16" t="s">
        <v>773</v>
      </c>
      <c r="G300" s="6">
        <v>13868204.187204903</v>
      </c>
      <c r="H300" s="6">
        <v>547862.21769404644</v>
      </c>
      <c r="I300" s="6">
        <v>0</v>
      </c>
      <c r="J300" s="6">
        <v>843910.41628958995</v>
      </c>
      <c r="K300" s="6">
        <v>531119.81900452997</v>
      </c>
      <c r="L300" s="6">
        <v>0</v>
      </c>
      <c r="M300" s="6">
        <v>8719291.0333556086</v>
      </c>
      <c r="N300" s="7">
        <v>0</v>
      </c>
      <c r="O300" s="7">
        <v>0</v>
      </c>
      <c r="P300" s="7">
        <v>-3215962.4029617282</v>
      </c>
      <c r="Q300" s="7">
        <v>0</v>
      </c>
      <c r="R300" s="7">
        <v>0</v>
      </c>
      <c r="S300" s="7">
        <v>0</v>
      </c>
      <c r="T300" s="7">
        <v>757643.76</v>
      </c>
      <c r="U300" s="7">
        <v>0</v>
      </c>
      <c r="V300" s="8">
        <f t="shared" si="4"/>
        <v>22052069.03058695</v>
      </c>
      <c r="W300"/>
    </row>
    <row r="301" spans="1:23" ht="30" x14ac:dyDescent="0.25">
      <c r="A301" s="5" t="s">
        <v>441</v>
      </c>
      <c r="B301" s="5" t="s">
        <v>441</v>
      </c>
      <c r="C301" s="5" t="s">
        <v>518</v>
      </c>
      <c r="D301" s="5" t="s">
        <v>519</v>
      </c>
      <c r="E301" s="16" t="s">
        <v>520</v>
      </c>
      <c r="F301" s="16" t="s">
        <v>773</v>
      </c>
      <c r="G301" s="6">
        <v>36214322.543853819</v>
      </c>
      <c r="H301" s="6">
        <v>1430643.7079624541</v>
      </c>
      <c r="I301" s="6">
        <v>0</v>
      </c>
      <c r="J301" s="6">
        <v>908753.33031673997</v>
      </c>
      <c r="K301" s="6">
        <v>1153788.0090498</v>
      </c>
      <c r="L301" s="6">
        <v>0</v>
      </c>
      <c r="M301" s="6">
        <v>17317114.86695414</v>
      </c>
      <c r="N301" s="7">
        <v>0</v>
      </c>
      <c r="O301" s="7">
        <v>0</v>
      </c>
      <c r="P301" s="7">
        <v>2686433.4268635288</v>
      </c>
      <c r="Q301" s="7">
        <v>0</v>
      </c>
      <c r="R301" s="7">
        <v>0</v>
      </c>
      <c r="S301" s="7">
        <v>0</v>
      </c>
      <c r="T301" s="7">
        <v>2833200</v>
      </c>
      <c r="U301" s="7">
        <v>0</v>
      </c>
      <c r="V301" s="8">
        <f t="shared" si="4"/>
        <v>62544255.885000482</v>
      </c>
      <c r="W301"/>
    </row>
    <row r="302" spans="1:23" ht="30" x14ac:dyDescent="0.25">
      <c r="A302" s="5" t="s">
        <v>441</v>
      </c>
      <c r="B302" s="5" t="s">
        <v>441</v>
      </c>
      <c r="C302" s="5" t="s">
        <v>518</v>
      </c>
      <c r="D302" s="5" t="s">
        <v>519</v>
      </c>
      <c r="E302" s="16" t="s">
        <v>521</v>
      </c>
      <c r="F302" s="16" t="s">
        <v>771</v>
      </c>
      <c r="G302" s="6">
        <v>140489484.40329325</v>
      </c>
      <c r="H302" s="6">
        <v>0</v>
      </c>
      <c r="I302" s="6">
        <v>0</v>
      </c>
      <c r="J302" s="6">
        <v>7835206.2805430004</v>
      </c>
      <c r="K302" s="6">
        <v>6084793.5565611003</v>
      </c>
      <c r="L302" s="6">
        <v>76861484.350470915</v>
      </c>
      <c r="M302" s="6">
        <v>0</v>
      </c>
      <c r="N302" s="7">
        <v>0</v>
      </c>
      <c r="O302" s="7">
        <v>21165958.542432874</v>
      </c>
      <c r="P302" s="7">
        <v>0</v>
      </c>
      <c r="Q302" s="7">
        <v>0</v>
      </c>
      <c r="R302" s="7">
        <v>0</v>
      </c>
      <c r="S302" s="7">
        <v>12240000</v>
      </c>
      <c r="T302" s="7">
        <v>0</v>
      </c>
      <c r="U302" s="7">
        <v>0</v>
      </c>
      <c r="V302" s="8">
        <f t="shared" si="4"/>
        <v>264676927.13330117</v>
      </c>
      <c r="W302"/>
    </row>
    <row r="303" spans="1:23" x14ac:dyDescent="0.25">
      <c r="A303" s="5" t="s">
        <v>441</v>
      </c>
      <c r="B303" s="5" t="s">
        <v>441</v>
      </c>
      <c r="C303" s="5" t="s">
        <v>522</v>
      </c>
      <c r="D303" s="5" t="s">
        <v>523</v>
      </c>
      <c r="E303" s="16" t="s">
        <v>524</v>
      </c>
      <c r="F303" s="16" t="s">
        <v>771</v>
      </c>
      <c r="G303" s="6">
        <v>85425121.352223307</v>
      </c>
      <c r="H303" s="6">
        <v>0</v>
      </c>
      <c r="I303" s="6">
        <v>0</v>
      </c>
      <c r="J303" s="6">
        <v>2433631.9366516001</v>
      </c>
      <c r="K303" s="6">
        <v>3682969.7285067998</v>
      </c>
      <c r="L303" s="6">
        <v>51102790.562516764</v>
      </c>
      <c r="M303" s="6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6480000</v>
      </c>
      <c r="T303" s="7">
        <v>0</v>
      </c>
      <c r="U303" s="7">
        <v>0</v>
      </c>
      <c r="V303" s="8">
        <f t="shared" si="4"/>
        <v>149124513.57989848</v>
      </c>
      <c r="W303"/>
    </row>
    <row r="304" spans="1:23" ht="30" x14ac:dyDescent="0.25">
      <c r="A304" s="5" t="s">
        <v>441</v>
      </c>
      <c r="B304" s="5" t="s">
        <v>441</v>
      </c>
      <c r="C304" s="5" t="s">
        <v>106</v>
      </c>
      <c r="D304" s="5" t="s">
        <v>107</v>
      </c>
      <c r="E304" s="16" t="s">
        <v>525</v>
      </c>
      <c r="F304" s="16" t="s">
        <v>771</v>
      </c>
      <c r="G304" s="6">
        <v>110366810.72724117</v>
      </c>
      <c r="H304" s="6">
        <v>0</v>
      </c>
      <c r="I304" s="6">
        <v>0</v>
      </c>
      <c r="J304" s="6">
        <v>3397078.6063349</v>
      </c>
      <c r="K304" s="6">
        <v>6651935.8280542996</v>
      </c>
      <c r="L304" s="6">
        <v>71636032.565254241</v>
      </c>
      <c r="M304" s="6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8230465.2600000007</v>
      </c>
      <c r="T304" s="7">
        <v>0</v>
      </c>
      <c r="U304" s="7">
        <v>0</v>
      </c>
      <c r="V304" s="8">
        <f t="shared" si="4"/>
        <v>200282322.98688459</v>
      </c>
      <c r="W304"/>
    </row>
    <row r="305" spans="1:23" x14ac:dyDescent="0.25">
      <c r="A305" s="5" t="s">
        <v>441</v>
      </c>
      <c r="B305" s="5" t="s">
        <v>441</v>
      </c>
      <c r="C305" s="5" t="s">
        <v>526</v>
      </c>
      <c r="D305" s="5" t="s">
        <v>527</v>
      </c>
      <c r="E305" s="16" t="s">
        <v>528</v>
      </c>
      <c r="F305" s="16" t="s">
        <v>771</v>
      </c>
      <c r="G305" s="6">
        <v>68314951.112948418</v>
      </c>
      <c r="H305" s="6">
        <v>0</v>
      </c>
      <c r="I305" s="6">
        <v>0</v>
      </c>
      <c r="J305" s="6">
        <v>2151400.5791854998</v>
      </c>
      <c r="K305" s="6">
        <v>2467297.0135746999</v>
      </c>
      <c r="L305" s="6">
        <v>38695694.162135072</v>
      </c>
      <c r="M305" s="6">
        <v>0</v>
      </c>
      <c r="N305" s="7">
        <v>0</v>
      </c>
      <c r="O305" s="7">
        <v>-46870.751386958844</v>
      </c>
      <c r="P305" s="7">
        <v>0</v>
      </c>
      <c r="Q305" s="7">
        <v>0</v>
      </c>
      <c r="R305" s="7">
        <v>0</v>
      </c>
      <c r="S305" s="7">
        <v>4962240.1800000006</v>
      </c>
      <c r="T305" s="7">
        <v>0</v>
      </c>
      <c r="U305" s="7">
        <v>0</v>
      </c>
      <c r="V305" s="8">
        <f t="shared" si="4"/>
        <v>116544712.29645674</v>
      </c>
      <c r="W305"/>
    </row>
    <row r="306" spans="1:23" ht="30" x14ac:dyDescent="0.25">
      <c r="A306" s="5" t="s">
        <v>441</v>
      </c>
      <c r="B306" s="5" t="s">
        <v>441</v>
      </c>
      <c r="C306" s="5" t="s">
        <v>529</v>
      </c>
      <c r="D306" s="5" t="s">
        <v>530</v>
      </c>
      <c r="E306" s="16" t="s">
        <v>531</v>
      </c>
      <c r="F306" s="16" t="s">
        <v>771</v>
      </c>
      <c r="G306" s="6">
        <v>34688315.90769171</v>
      </c>
      <c r="H306" s="6">
        <v>0</v>
      </c>
      <c r="I306" s="6">
        <v>0</v>
      </c>
      <c r="J306" s="6">
        <v>1163393.0769231</v>
      </c>
      <c r="K306" s="6">
        <v>1673046.2443438999</v>
      </c>
      <c r="L306" s="6">
        <v>23997196.275987908</v>
      </c>
      <c r="M306" s="6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2313611.64</v>
      </c>
      <c r="T306" s="7">
        <v>0</v>
      </c>
      <c r="U306" s="7">
        <v>0</v>
      </c>
      <c r="V306" s="8">
        <f t="shared" si="4"/>
        <v>63835563.14494662</v>
      </c>
      <c r="W306"/>
    </row>
    <row r="307" spans="1:23" ht="30" x14ac:dyDescent="0.25">
      <c r="A307" s="5" t="s">
        <v>441</v>
      </c>
      <c r="B307" s="5" t="s">
        <v>441</v>
      </c>
      <c r="C307" s="5" t="s">
        <v>532</v>
      </c>
      <c r="D307" s="5" t="s">
        <v>533</v>
      </c>
      <c r="E307" s="16" t="s">
        <v>534</v>
      </c>
      <c r="F307" s="16" t="s">
        <v>773</v>
      </c>
      <c r="G307" s="6">
        <v>47685589.802965827</v>
      </c>
      <c r="H307" s="6">
        <v>1883815.1377670849</v>
      </c>
      <c r="I307" s="6">
        <v>0</v>
      </c>
      <c r="J307" s="6">
        <v>1322106.6515837</v>
      </c>
      <c r="K307" s="6">
        <v>1696626.0633483999</v>
      </c>
      <c r="L307" s="6">
        <v>0</v>
      </c>
      <c r="M307" s="6">
        <v>25388198.652286392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3042893.7</v>
      </c>
      <c r="U307" s="7">
        <v>0</v>
      </c>
      <c r="V307" s="8">
        <f t="shared" si="4"/>
        <v>81019230.007951409</v>
      </c>
      <c r="W307"/>
    </row>
    <row r="308" spans="1:23" x14ac:dyDescent="0.25">
      <c r="A308" s="5" t="s">
        <v>441</v>
      </c>
      <c r="B308" s="5" t="s">
        <v>441</v>
      </c>
      <c r="C308" s="5" t="s">
        <v>39</v>
      </c>
      <c r="D308" s="5" t="s">
        <v>40</v>
      </c>
      <c r="E308" s="16" t="s">
        <v>535</v>
      </c>
      <c r="F308" s="16" t="s">
        <v>774</v>
      </c>
      <c r="G308" s="6">
        <v>53087496.122813687</v>
      </c>
      <c r="H308" s="6">
        <v>0</v>
      </c>
      <c r="I308" s="6">
        <v>0</v>
      </c>
      <c r="J308" s="6">
        <v>1388823.8733031999</v>
      </c>
      <c r="K308" s="6">
        <v>2738137.2850679001</v>
      </c>
      <c r="L308" s="6">
        <v>36969765.033918642</v>
      </c>
      <c r="M308" s="6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3345619.68</v>
      </c>
      <c r="T308" s="7">
        <v>0</v>
      </c>
      <c r="U308" s="7">
        <v>0</v>
      </c>
      <c r="V308" s="8">
        <f t="shared" si="4"/>
        <v>97529841.995103434</v>
      </c>
      <c r="W308"/>
    </row>
    <row r="309" spans="1:23" x14ac:dyDescent="0.25">
      <c r="A309" s="5" t="s">
        <v>441</v>
      </c>
      <c r="B309" s="5" t="s">
        <v>441</v>
      </c>
      <c r="C309" s="5" t="s">
        <v>536</v>
      </c>
      <c r="D309" s="5" t="s">
        <v>537</v>
      </c>
      <c r="E309" s="16" t="s">
        <v>538</v>
      </c>
      <c r="F309" s="16" t="s">
        <v>771</v>
      </c>
      <c r="G309" s="6">
        <v>83987920.054238796</v>
      </c>
      <c r="H309" s="6">
        <v>0</v>
      </c>
      <c r="I309" s="6">
        <v>0</v>
      </c>
      <c r="J309" s="6">
        <v>2586968.7058823998</v>
      </c>
      <c r="K309" s="6">
        <v>3560871.2217195001</v>
      </c>
      <c r="L309" s="6">
        <v>55557935.935921207</v>
      </c>
      <c r="M309" s="6">
        <v>0</v>
      </c>
      <c r="N309" s="7">
        <v>0</v>
      </c>
      <c r="O309" s="7">
        <v>-6878417.2165044853</v>
      </c>
      <c r="P309" s="7">
        <v>0</v>
      </c>
      <c r="Q309" s="7">
        <v>0</v>
      </c>
      <c r="R309" s="7">
        <v>0</v>
      </c>
      <c r="S309" s="7">
        <v>5468936.7600000007</v>
      </c>
      <c r="T309" s="7">
        <v>0</v>
      </c>
      <c r="U309" s="7">
        <v>0</v>
      </c>
      <c r="V309" s="8">
        <f t="shared" si="4"/>
        <v>144284215.46125743</v>
      </c>
      <c r="W309"/>
    </row>
    <row r="310" spans="1:23" x14ac:dyDescent="0.25">
      <c r="A310" s="5" t="s">
        <v>441</v>
      </c>
      <c r="B310" s="5" t="s">
        <v>441</v>
      </c>
      <c r="C310" s="5" t="s">
        <v>539</v>
      </c>
      <c r="D310" s="5" t="s">
        <v>540</v>
      </c>
      <c r="E310" s="16" t="s">
        <v>541</v>
      </c>
      <c r="F310" s="16" t="s">
        <v>771</v>
      </c>
      <c r="G310" s="6">
        <v>96716374.518374577</v>
      </c>
      <c r="H310" s="6">
        <v>0</v>
      </c>
      <c r="I310" s="6">
        <v>0</v>
      </c>
      <c r="J310" s="6">
        <v>3628397.5837103999</v>
      </c>
      <c r="K310" s="6">
        <v>3883159.3574660001</v>
      </c>
      <c r="L310" s="6">
        <v>58517941.258856088</v>
      </c>
      <c r="M310" s="6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6989188.6800000006</v>
      </c>
      <c r="T310" s="7">
        <v>0</v>
      </c>
      <c r="U310" s="7">
        <v>0</v>
      </c>
      <c r="V310" s="8">
        <f t="shared" si="4"/>
        <v>169735061.39840707</v>
      </c>
      <c r="W310"/>
    </row>
    <row r="311" spans="1:23" ht="30" x14ac:dyDescent="0.25">
      <c r="A311" s="5" t="s">
        <v>441</v>
      </c>
      <c r="B311" s="5" t="s">
        <v>441</v>
      </c>
      <c r="C311" s="5" t="s">
        <v>542</v>
      </c>
      <c r="D311" s="5" t="s">
        <v>543</v>
      </c>
      <c r="E311" s="16" t="s">
        <v>544</v>
      </c>
      <c r="F311" s="16" t="s">
        <v>771</v>
      </c>
      <c r="G311" s="6">
        <v>87458896.734679937</v>
      </c>
      <c r="H311" s="6">
        <v>0</v>
      </c>
      <c r="I311" s="6">
        <v>0</v>
      </c>
      <c r="J311" s="6">
        <v>2958595.5475113001</v>
      </c>
      <c r="K311" s="6">
        <v>3913258.6515837</v>
      </c>
      <c r="L311" s="6">
        <v>53692244.579121239</v>
      </c>
      <c r="M311" s="6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6012000</v>
      </c>
      <c r="T311" s="7">
        <v>0</v>
      </c>
      <c r="U311" s="7">
        <v>0</v>
      </c>
      <c r="V311" s="8">
        <f t="shared" si="4"/>
        <v>154034995.51289618</v>
      </c>
      <c r="W311"/>
    </row>
    <row r="312" spans="1:23" x14ac:dyDescent="0.25">
      <c r="A312" s="5" t="s">
        <v>441</v>
      </c>
      <c r="B312" s="5" t="s">
        <v>441</v>
      </c>
      <c r="C312" s="5" t="s">
        <v>545</v>
      </c>
      <c r="D312" s="5" t="s">
        <v>546</v>
      </c>
      <c r="E312" s="16" t="s">
        <v>547</v>
      </c>
      <c r="F312" s="16" t="s">
        <v>773</v>
      </c>
      <c r="G312" s="6">
        <v>53009954.907907248</v>
      </c>
      <c r="H312" s="6">
        <v>2094153.7248566304</v>
      </c>
      <c r="I312" s="6">
        <v>0</v>
      </c>
      <c r="J312" s="6">
        <v>2644022.9411765002</v>
      </c>
      <c r="K312" s="6">
        <v>3180452.7782804999</v>
      </c>
      <c r="L312" s="6">
        <v>0</v>
      </c>
      <c r="M312" s="6">
        <v>44966744.197725073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3561084.72</v>
      </c>
      <c r="U312" s="7">
        <v>0</v>
      </c>
      <c r="V312" s="8">
        <f t="shared" si="4"/>
        <v>109456413.26994595</v>
      </c>
      <c r="W312"/>
    </row>
    <row r="313" spans="1:23" x14ac:dyDescent="0.25">
      <c r="A313" s="5" t="s">
        <v>441</v>
      </c>
      <c r="B313" s="5" t="s">
        <v>441</v>
      </c>
      <c r="C313" s="5" t="s">
        <v>548</v>
      </c>
      <c r="D313" s="5" t="s">
        <v>549</v>
      </c>
      <c r="E313" s="16" t="s">
        <v>550</v>
      </c>
      <c r="F313" s="16" t="s">
        <v>771</v>
      </c>
      <c r="G313" s="6">
        <v>58390285.225808159</v>
      </c>
      <c r="H313" s="6">
        <v>0</v>
      </c>
      <c r="I313" s="6">
        <v>0</v>
      </c>
      <c r="J313" s="6">
        <v>2036477.2760181001</v>
      </c>
      <c r="K313" s="6">
        <v>2926586.3348416002</v>
      </c>
      <c r="L313" s="6">
        <v>44174174.342447333</v>
      </c>
      <c r="M313" s="6">
        <v>0</v>
      </c>
      <c r="N313" s="7">
        <v>0</v>
      </c>
      <c r="O313" s="7">
        <v>-4797837.5684384387</v>
      </c>
      <c r="P313" s="7">
        <v>0</v>
      </c>
      <c r="Q313" s="7">
        <v>0</v>
      </c>
      <c r="R313" s="7">
        <v>0</v>
      </c>
      <c r="S313" s="7">
        <v>4285940.9399999995</v>
      </c>
      <c r="T313" s="7">
        <v>0</v>
      </c>
      <c r="U313" s="7">
        <v>0</v>
      </c>
      <c r="V313" s="8">
        <f t="shared" si="4"/>
        <v>107015626.55067675</v>
      </c>
      <c r="W313"/>
    </row>
    <row r="314" spans="1:23" ht="30" x14ac:dyDescent="0.25">
      <c r="A314" s="5" t="s">
        <v>441</v>
      </c>
      <c r="B314" s="5" t="s">
        <v>441</v>
      </c>
      <c r="C314" s="5" t="s">
        <v>551</v>
      </c>
      <c r="D314" s="5" t="s">
        <v>552</v>
      </c>
      <c r="E314" s="16" t="s">
        <v>553</v>
      </c>
      <c r="F314" s="16" t="s">
        <v>771</v>
      </c>
      <c r="G314" s="6">
        <v>56802553.468220882</v>
      </c>
      <c r="H314" s="6">
        <v>0</v>
      </c>
      <c r="I314" s="6">
        <v>0</v>
      </c>
      <c r="J314" s="6">
        <v>1101542.0180996</v>
      </c>
      <c r="K314" s="6">
        <v>1564753.4841628999</v>
      </c>
      <c r="L314" s="6">
        <v>32375562.013817679</v>
      </c>
      <c r="M314" s="6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3601276.92</v>
      </c>
      <c r="T314" s="7">
        <v>0</v>
      </c>
      <c r="U314" s="7">
        <v>0</v>
      </c>
      <c r="V314" s="8">
        <f t="shared" si="4"/>
        <v>95445687.904301062</v>
      </c>
      <c r="W314"/>
    </row>
    <row r="315" spans="1:23" ht="30" x14ac:dyDescent="0.25">
      <c r="A315" s="5" t="s">
        <v>441</v>
      </c>
      <c r="B315" s="5" t="s">
        <v>441</v>
      </c>
      <c r="C315" s="5" t="s">
        <v>554</v>
      </c>
      <c r="D315" s="5" t="s">
        <v>555</v>
      </c>
      <c r="E315" s="16" t="s">
        <v>556</v>
      </c>
      <c r="F315" s="16" t="s">
        <v>771</v>
      </c>
      <c r="G315" s="6">
        <v>82198934.929871678</v>
      </c>
      <c r="H315" s="6">
        <v>0</v>
      </c>
      <c r="I315" s="6">
        <v>0</v>
      </c>
      <c r="J315" s="6">
        <v>3723868.0361990998</v>
      </c>
      <c r="K315" s="6">
        <v>4090962.6244343999</v>
      </c>
      <c r="L315" s="6">
        <v>68392415.564953879</v>
      </c>
      <c r="M315" s="6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5550621.4799999995</v>
      </c>
      <c r="T315" s="7">
        <v>0</v>
      </c>
      <c r="U315" s="7">
        <v>0</v>
      </c>
      <c r="V315" s="8">
        <f t="shared" si="4"/>
        <v>163956802.63545904</v>
      </c>
      <c r="W315"/>
    </row>
    <row r="316" spans="1:23" ht="30" x14ac:dyDescent="0.25">
      <c r="A316" s="5" t="s">
        <v>441</v>
      </c>
      <c r="B316" s="5" t="s">
        <v>441</v>
      </c>
      <c r="C316" s="5" t="s">
        <v>557</v>
      </c>
      <c r="D316" s="5" t="s">
        <v>558</v>
      </c>
      <c r="E316" s="16" t="s">
        <v>559</v>
      </c>
      <c r="F316" s="16" t="s">
        <v>771</v>
      </c>
      <c r="G316" s="6">
        <v>41410150.481533036</v>
      </c>
      <c r="H316" s="6">
        <v>0</v>
      </c>
      <c r="I316" s="6">
        <v>0</v>
      </c>
      <c r="J316" s="6">
        <v>847734.96832579002</v>
      </c>
      <c r="K316" s="6">
        <v>1290946.5610859999</v>
      </c>
      <c r="L316" s="6">
        <v>20212228.066798184</v>
      </c>
      <c r="M316" s="6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2604808.62</v>
      </c>
      <c r="T316" s="7">
        <v>0</v>
      </c>
      <c r="U316" s="7">
        <v>0</v>
      </c>
      <c r="V316" s="8">
        <f t="shared" si="4"/>
        <v>66365868.697743006</v>
      </c>
      <c r="W316"/>
    </row>
    <row r="317" spans="1:23" x14ac:dyDescent="0.25">
      <c r="A317" s="5" t="s">
        <v>441</v>
      </c>
      <c r="B317" s="5" t="s">
        <v>441</v>
      </c>
      <c r="C317" s="5" t="s">
        <v>560</v>
      </c>
      <c r="D317" s="5" t="s">
        <v>561</v>
      </c>
      <c r="E317" s="16" t="s">
        <v>562</v>
      </c>
      <c r="F317" s="16" t="s">
        <v>771</v>
      </c>
      <c r="G317" s="6">
        <v>48444659.661508061</v>
      </c>
      <c r="H317" s="6">
        <v>0</v>
      </c>
      <c r="I317" s="6">
        <v>0</v>
      </c>
      <c r="J317" s="6">
        <v>1620709.5746605999</v>
      </c>
      <c r="K317" s="6">
        <v>2148259.1855203998</v>
      </c>
      <c r="L317" s="6">
        <v>33167706.759338379</v>
      </c>
      <c r="M317" s="6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3239676</v>
      </c>
      <c r="T317" s="7">
        <v>0</v>
      </c>
      <c r="U317" s="7">
        <v>0</v>
      </c>
      <c r="V317" s="8">
        <f t="shared" si="4"/>
        <v>88621011.181027442</v>
      </c>
      <c r="W317"/>
    </row>
    <row r="318" spans="1:23" x14ac:dyDescent="0.25">
      <c r="A318" s="5" t="s">
        <v>441</v>
      </c>
      <c r="B318" s="5" t="s">
        <v>441</v>
      </c>
      <c r="C318" s="5" t="s">
        <v>563</v>
      </c>
      <c r="D318" s="5" t="s">
        <v>564</v>
      </c>
      <c r="E318" s="16" t="s">
        <v>565</v>
      </c>
      <c r="F318" s="16" t="s">
        <v>773</v>
      </c>
      <c r="G318" s="6">
        <v>37589961.875500552</v>
      </c>
      <c r="H318" s="6">
        <v>1484988.2218454035</v>
      </c>
      <c r="I318" s="6">
        <v>0</v>
      </c>
      <c r="J318" s="6">
        <v>1451586.4072398001</v>
      </c>
      <c r="K318" s="6">
        <v>1424586.6063347999</v>
      </c>
      <c r="L318" s="6">
        <v>0</v>
      </c>
      <c r="M318" s="6">
        <v>20952218.428945865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2115307.62</v>
      </c>
      <c r="U318" s="7">
        <v>0</v>
      </c>
      <c r="V318" s="8">
        <f t="shared" si="4"/>
        <v>65018649.159866415</v>
      </c>
      <c r="W318"/>
    </row>
    <row r="319" spans="1:23" x14ac:dyDescent="0.25">
      <c r="A319" s="5" t="s">
        <v>441</v>
      </c>
      <c r="B319" s="5" t="s">
        <v>441</v>
      </c>
      <c r="C319" s="5" t="s">
        <v>295</v>
      </c>
      <c r="D319" s="5" t="s">
        <v>296</v>
      </c>
      <c r="E319" s="16" t="s">
        <v>566</v>
      </c>
      <c r="F319" s="16" t="s">
        <v>771</v>
      </c>
      <c r="G319" s="6">
        <v>17940296.066440806</v>
      </c>
      <c r="H319" s="6">
        <v>0</v>
      </c>
      <c r="I319" s="6">
        <v>0</v>
      </c>
      <c r="J319" s="6">
        <v>499249.73755656002</v>
      </c>
      <c r="K319" s="6">
        <v>803058.73303166998</v>
      </c>
      <c r="L319" s="6">
        <v>9892660.6412858553</v>
      </c>
      <c r="M319" s="6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1071393.48</v>
      </c>
      <c r="T319" s="7">
        <v>0</v>
      </c>
      <c r="U319" s="7">
        <v>0</v>
      </c>
      <c r="V319" s="8">
        <f t="shared" si="4"/>
        <v>30206658.658314895</v>
      </c>
      <c r="W319"/>
    </row>
    <row r="320" spans="1:23" x14ac:dyDescent="0.25">
      <c r="A320" s="5" t="s">
        <v>441</v>
      </c>
      <c r="B320" s="5" t="s">
        <v>441</v>
      </c>
      <c r="C320" s="5" t="s">
        <v>295</v>
      </c>
      <c r="D320" s="5" t="s">
        <v>296</v>
      </c>
      <c r="E320" s="16" t="s">
        <v>567</v>
      </c>
      <c r="F320" s="16" t="s">
        <v>771</v>
      </c>
      <c r="G320" s="6">
        <v>46742889.517503291</v>
      </c>
      <c r="H320" s="6">
        <v>0</v>
      </c>
      <c r="I320" s="6">
        <v>0</v>
      </c>
      <c r="J320" s="6">
        <v>871257.47511312005</v>
      </c>
      <c r="K320" s="6">
        <v>1247436.8325791999</v>
      </c>
      <c r="L320" s="6">
        <v>17965909.928732663</v>
      </c>
      <c r="M320" s="6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2779279.92</v>
      </c>
      <c r="T320" s="7">
        <v>0</v>
      </c>
      <c r="U320" s="7">
        <v>0</v>
      </c>
      <c r="V320" s="8">
        <f t="shared" si="4"/>
        <v>69606773.673928276</v>
      </c>
      <c r="W320"/>
    </row>
    <row r="321" spans="1:23" ht="30" x14ac:dyDescent="0.25">
      <c r="A321" s="5" t="s">
        <v>441</v>
      </c>
      <c r="B321" s="5" t="s">
        <v>441</v>
      </c>
      <c r="C321" s="5" t="s">
        <v>568</v>
      </c>
      <c r="D321" s="5" t="s">
        <v>569</v>
      </c>
      <c r="E321" s="16" t="s">
        <v>570</v>
      </c>
      <c r="F321" s="16" t="s">
        <v>771</v>
      </c>
      <c r="G321" s="6">
        <v>64553508.628982991</v>
      </c>
      <c r="H321" s="6">
        <v>0</v>
      </c>
      <c r="I321" s="6">
        <v>0</v>
      </c>
      <c r="J321" s="6">
        <v>1488842.0633483999</v>
      </c>
      <c r="K321" s="6">
        <v>2596795.3846153999</v>
      </c>
      <c r="L321" s="6">
        <v>43082626.06966456</v>
      </c>
      <c r="M321" s="6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4680000</v>
      </c>
      <c r="T321" s="7">
        <v>0</v>
      </c>
      <c r="U321" s="7">
        <v>0</v>
      </c>
      <c r="V321" s="8">
        <f t="shared" si="4"/>
        <v>116401772.14661136</v>
      </c>
      <c r="W321"/>
    </row>
    <row r="322" spans="1:23" x14ac:dyDescent="0.25">
      <c r="A322" s="5" t="s">
        <v>441</v>
      </c>
      <c r="B322" s="5" t="s">
        <v>441</v>
      </c>
      <c r="C322" s="5" t="s">
        <v>571</v>
      </c>
      <c r="D322" s="5" t="s">
        <v>572</v>
      </c>
      <c r="E322" s="16" t="s">
        <v>573</v>
      </c>
      <c r="F322" s="16" t="s">
        <v>771</v>
      </c>
      <c r="G322" s="6">
        <v>71693314.738781303</v>
      </c>
      <c r="H322" s="6">
        <v>0</v>
      </c>
      <c r="I322" s="6">
        <v>0</v>
      </c>
      <c r="J322" s="6">
        <v>1960686.5520362</v>
      </c>
      <c r="K322" s="6">
        <v>2394797.0588234998</v>
      </c>
      <c r="L322" s="6">
        <v>36778728.391589217</v>
      </c>
      <c r="M322" s="6">
        <v>0</v>
      </c>
      <c r="N322" s="7">
        <v>0</v>
      </c>
      <c r="O322" s="7">
        <v>-2252085.1764316419</v>
      </c>
      <c r="P322" s="7">
        <v>0</v>
      </c>
      <c r="Q322" s="7">
        <v>0</v>
      </c>
      <c r="R322" s="7">
        <v>0</v>
      </c>
      <c r="S322" s="7">
        <v>4631734.08</v>
      </c>
      <c r="T322" s="7">
        <v>0</v>
      </c>
      <c r="U322" s="7">
        <v>0</v>
      </c>
      <c r="V322" s="8">
        <f t="shared" si="4"/>
        <v>115207175.64479858</v>
      </c>
      <c r="W322"/>
    </row>
    <row r="323" spans="1:23" x14ac:dyDescent="0.25">
      <c r="A323" s="5" t="s">
        <v>441</v>
      </c>
      <c r="B323" s="5" t="s">
        <v>441</v>
      </c>
      <c r="C323" s="5" t="s">
        <v>574</v>
      </c>
      <c r="D323" s="5" t="s">
        <v>575</v>
      </c>
      <c r="E323" s="16" t="s">
        <v>576</v>
      </c>
      <c r="F323" s="16" t="s">
        <v>771</v>
      </c>
      <c r="G323" s="6">
        <v>60303545.543261461</v>
      </c>
      <c r="H323" s="6">
        <v>0</v>
      </c>
      <c r="I323" s="6">
        <v>0</v>
      </c>
      <c r="J323" s="6">
        <v>1812086.8235293999</v>
      </c>
      <c r="K323" s="6">
        <v>2827040.0814479999</v>
      </c>
      <c r="L323" s="6">
        <v>44349677.137258254</v>
      </c>
      <c r="M323" s="6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4435298.4600000009</v>
      </c>
      <c r="T323" s="7">
        <v>0</v>
      </c>
      <c r="U323" s="7">
        <v>0</v>
      </c>
      <c r="V323" s="8">
        <f t="shared" si="4"/>
        <v>113727648.04549712</v>
      </c>
      <c r="W323"/>
    </row>
    <row r="324" spans="1:23" ht="30" x14ac:dyDescent="0.25">
      <c r="A324" s="5" t="s">
        <v>441</v>
      </c>
      <c r="B324" s="5" t="s">
        <v>441</v>
      </c>
      <c r="C324" s="5" t="s">
        <v>577</v>
      </c>
      <c r="D324" s="5" t="s">
        <v>578</v>
      </c>
      <c r="E324" s="16" t="s">
        <v>579</v>
      </c>
      <c r="F324" s="16" t="s">
        <v>771</v>
      </c>
      <c r="G324" s="6">
        <v>66912386.906390913</v>
      </c>
      <c r="H324" s="6">
        <v>0</v>
      </c>
      <c r="I324" s="6">
        <v>0</v>
      </c>
      <c r="J324" s="6">
        <v>2124527.8371040998</v>
      </c>
      <c r="K324" s="6">
        <v>2937572.8959276001</v>
      </c>
      <c r="L324" s="6">
        <v>49780859.004621491</v>
      </c>
      <c r="M324" s="6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5205034.620000001</v>
      </c>
      <c r="T324" s="7">
        <v>0</v>
      </c>
      <c r="U324" s="7">
        <v>0</v>
      </c>
      <c r="V324" s="8">
        <f t="shared" si="4"/>
        <v>126960381.26404411</v>
      </c>
      <c r="W324"/>
    </row>
    <row r="325" spans="1:23" x14ac:dyDescent="0.25">
      <c r="A325" s="5" t="s">
        <v>441</v>
      </c>
      <c r="B325" s="5" t="s">
        <v>441</v>
      </c>
      <c r="C325" s="5" t="s">
        <v>302</v>
      </c>
      <c r="D325" s="5" t="s">
        <v>303</v>
      </c>
      <c r="E325" s="16" t="s">
        <v>580</v>
      </c>
      <c r="F325" s="16" t="s">
        <v>771</v>
      </c>
      <c r="G325" s="6">
        <v>54548309.358415902</v>
      </c>
      <c r="H325" s="6">
        <v>0</v>
      </c>
      <c r="I325" s="6">
        <v>0</v>
      </c>
      <c r="J325" s="6">
        <v>2149311.7918552002</v>
      </c>
      <c r="K325" s="6">
        <v>2576215.4298642999</v>
      </c>
      <c r="L325" s="6">
        <v>34339150.903103963</v>
      </c>
      <c r="M325" s="6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4410000</v>
      </c>
      <c r="T325" s="7">
        <v>0</v>
      </c>
      <c r="U325" s="7">
        <v>0</v>
      </c>
      <c r="V325" s="8">
        <f t="shared" si="4"/>
        <v>98022987.483239368</v>
      </c>
      <c r="W325"/>
    </row>
    <row r="326" spans="1:23" x14ac:dyDescent="0.25">
      <c r="A326" s="5" t="s">
        <v>441</v>
      </c>
      <c r="B326" s="5" t="s">
        <v>441</v>
      </c>
      <c r="C326" s="5" t="s">
        <v>302</v>
      </c>
      <c r="D326" s="5" t="s">
        <v>303</v>
      </c>
      <c r="E326" s="16" t="s">
        <v>581</v>
      </c>
      <c r="F326" s="16" t="s">
        <v>771</v>
      </c>
      <c r="G326" s="6">
        <v>79467834.861088961</v>
      </c>
      <c r="H326" s="6">
        <v>0</v>
      </c>
      <c r="I326" s="6">
        <v>0</v>
      </c>
      <c r="J326" s="6">
        <v>2582065.2488687998</v>
      </c>
      <c r="K326" s="6">
        <v>3444989.4570136</v>
      </c>
      <c r="L326" s="6">
        <v>46150769.892915636</v>
      </c>
      <c r="M326" s="6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5580000</v>
      </c>
      <c r="T326" s="7">
        <v>0</v>
      </c>
      <c r="U326" s="7">
        <v>0</v>
      </c>
      <c r="V326" s="8">
        <f t="shared" si="4"/>
        <v>137225659.459887</v>
      </c>
      <c r="W326"/>
    </row>
    <row r="327" spans="1:23" x14ac:dyDescent="0.25">
      <c r="A327" s="5" t="s">
        <v>441</v>
      </c>
      <c r="B327" s="5" t="s">
        <v>441</v>
      </c>
      <c r="C327" s="5" t="s">
        <v>302</v>
      </c>
      <c r="D327" s="5" t="s">
        <v>303</v>
      </c>
      <c r="E327" s="16" t="s">
        <v>582</v>
      </c>
      <c r="F327" s="16" t="s">
        <v>771</v>
      </c>
      <c r="G327" s="6">
        <v>67424754.2618974</v>
      </c>
      <c r="H327" s="6">
        <v>0</v>
      </c>
      <c r="I327" s="6">
        <v>0</v>
      </c>
      <c r="J327" s="6">
        <v>1450511.7918552</v>
      </c>
      <c r="K327" s="6">
        <v>2403511.1040723999</v>
      </c>
      <c r="L327" s="6">
        <v>28699599.312066637</v>
      </c>
      <c r="M327" s="6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4868941.1399999997</v>
      </c>
      <c r="T327" s="7">
        <v>0</v>
      </c>
      <c r="U327" s="7">
        <v>0</v>
      </c>
      <c r="V327" s="8">
        <f t="shared" si="4"/>
        <v>104847317.60989164</v>
      </c>
      <c r="W327"/>
    </row>
    <row r="328" spans="1:23" x14ac:dyDescent="0.25">
      <c r="A328" s="5" t="s">
        <v>441</v>
      </c>
      <c r="B328" s="5" t="s">
        <v>441</v>
      </c>
      <c r="C328" s="5" t="s">
        <v>302</v>
      </c>
      <c r="D328" s="5" t="s">
        <v>303</v>
      </c>
      <c r="E328" s="16" t="s">
        <v>583</v>
      </c>
      <c r="F328" s="16" t="s">
        <v>771</v>
      </c>
      <c r="G328" s="6">
        <v>30291258.229192462</v>
      </c>
      <c r="H328" s="6">
        <v>0</v>
      </c>
      <c r="I328" s="6">
        <v>0</v>
      </c>
      <c r="J328" s="6">
        <v>822357.85520362004</v>
      </c>
      <c r="K328" s="6">
        <v>1384761.1312217</v>
      </c>
      <c r="L328" s="6">
        <v>17477304.577975444</v>
      </c>
      <c r="M328" s="6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2623266</v>
      </c>
      <c r="T328" s="7">
        <v>0</v>
      </c>
      <c r="U328" s="7">
        <v>0</v>
      </c>
      <c r="V328" s="8">
        <f t="shared" si="4"/>
        <v>52598947.793593228</v>
      </c>
      <c r="W328"/>
    </row>
    <row r="329" spans="1:23" x14ac:dyDescent="0.25">
      <c r="A329" s="5" t="s">
        <v>441</v>
      </c>
      <c r="B329" s="5" t="s">
        <v>441</v>
      </c>
      <c r="C329" s="5" t="s">
        <v>584</v>
      </c>
      <c r="D329" s="5" t="s">
        <v>585</v>
      </c>
      <c r="E329" s="16" t="s">
        <v>586</v>
      </c>
      <c r="F329" s="16" t="s">
        <v>771</v>
      </c>
      <c r="G329" s="6">
        <v>32262147.34967</v>
      </c>
      <c r="H329" s="6">
        <v>0</v>
      </c>
      <c r="I329" s="6">
        <v>0</v>
      </c>
      <c r="J329" s="6">
        <v>1121897.2036198999</v>
      </c>
      <c r="K329" s="6">
        <v>1441106.5158371001</v>
      </c>
      <c r="L329" s="6">
        <v>24387910.214042172</v>
      </c>
      <c r="M329" s="6">
        <v>0</v>
      </c>
      <c r="N329" s="7">
        <v>0</v>
      </c>
      <c r="O329" s="7">
        <v>-4255313.5840871995</v>
      </c>
      <c r="P329" s="7">
        <v>0</v>
      </c>
      <c r="Q329" s="7">
        <v>0</v>
      </c>
      <c r="R329" s="7">
        <v>0</v>
      </c>
      <c r="S329" s="7">
        <v>1986064.56</v>
      </c>
      <c r="T329" s="7">
        <v>0</v>
      </c>
      <c r="U329" s="7">
        <v>0</v>
      </c>
      <c r="V329" s="8">
        <f t="shared" ref="V329:V392" si="5">+SUM(G329:U329)</f>
        <v>56943812.259081975</v>
      </c>
      <c r="W329"/>
    </row>
    <row r="330" spans="1:23" ht="30" x14ac:dyDescent="0.25">
      <c r="A330" s="5" t="s">
        <v>441</v>
      </c>
      <c r="B330" s="5" t="s">
        <v>441</v>
      </c>
      <c r="C330" s="5" t="s">
        <v>587</v>
      </c>
      <c r="D330" s="5" t="s">
        <v>588</v>
      </c>
      <c r="E330" s="16" t="s">
        <v>589</v>
      </c>
      <c r="F330" s="16" t="s">
        <v>771</v>
      </c>
      <c r="G330" s="6">
        <v>49173589.693101197</v>
      </c>
      <c r="H330" s="6">
        <v>0</v>
      </c>
      <c r="I330" s="6">
        <v>0</v>
      </c>
      <c r="J330" s="6">
        <v>1202048.7873303001</v>
      </c>
      <c r="K330" s="6">
        <v>2193585.6561086001</v>
      </c>
      <c r="L330" s="6">
        <v>27971445.511111993</v>
      </c>
      <c r="M330" s="6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3177800.82</v>
      </c>
      <c r="T330" s="7">
        <v>0</v>
      </c>
      <c r="U330" s="7">
        <v>0</v>
      </c>
      <c r="V330" s="8">
        <f t="shared" si="5"/>
        <v>83718470.467652082</v>
      </c>
      <c r="W330"/>
    </row>
    <row r="331" spans="1:23" x14ac:dyDescent="0.25">
      <c r="A331" s="5" t="s">
        <v>441</v>
      </c>
      <c r="B331" s="5" t="s">
        <v>441</v>
      </c>
      <c r="C331" s="5" t="s">
        <v>590</v>
      </c>
      <c r="D331" s="5" t="s">
        <v>591</v>
      </c>
      <c r="E331" s="16" t="s">
        <v>592</v>
      </c>
      <c r="F331" s="16" t="s">
        <v>775</v>
      </c>
      <c r="G331" s="6">
        <v>7052416.9114432801</v>
      </c>
      <c r="H331" s="6">
        <v>0</v>
      </c>
      <c r="I331" s="6">
        <v>0</v>
      </c>
      <c r="J331" s="6">
        <v>0</v>
      </c>
      <c r="K331" s="6">
        <v>827895.5827048769</v>
      </c>
      <c r="L331" s="6">
        <v>193406.72434414213</v>
      </c>
      <c r="M331" s="6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537378.30000000005</v>
      </c>
      <c r="T331" s="7">
        <v>0</v>
      </c>
      <c r="U331" s="7">
        <v>0</v>
      </c>
      <c r="V331" s="8">
        <f t="shared" si="5"/>
        <v>8611097.5184922982</v>
      </c>
      <c r="W331"/>
    </row>
    <row r="332" spans="1:23" ht="30" x14ac:dyDescent="0.25">
      <c r="A332" s="5" t="s">
        <v>441</v>
      </c>
      <c r="B332" s="5" t="s">
        <v>441</v>
      </c>
      <c r="C332" s="5" t="s">
        <v>593</v>
      </c>
      <c r="D332" s="5" t="s">
        <v>594</v>
      </c>
      <c r="E332" s="16" t="s">
        <v>595</v>
      </c>
      <c r="F332" s="16" t="s">
        <v>773</v>
      </c>
      <c r="G332" s="6">
        <v>44239649.340583295</v>
      </c>
      <c r="H332" s="6">
        <v>1747683.5551715272</v>
      </c>
      <c r="I332" s="6">
        <v>0</v>
      </c>
      <c r="J332" s="6">
        <v>1165460.2624434</v>
      </c>
      <c r="K332" s="6">
        <v>1605717.2850679001</v>
      </c>
      <c r="L332" s="6">
        <v>0</v>
      </c>
      <c r="M332" s="6">
        <v>22488160.65501073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2686766.04</v>
      </c>
      <c r="U332" s="7">
        <v>0</v>
      </c>
      <c r="V332" s="8">
        <f t="shared" si="5"/>
        <v>73933437.13827686</v>
      </c>
      <c r="W332"/>
    </row>
    <row r="333" spans="1:23" x14ac:dyDescent="0.25">
      <c r="A333" s="5" t="s">
        <v>441</v>
      </c>
      <c r="B333" s="5" t="s">
        <v>441</v>
      </c>
      <c r="C333" s="5" t="s">
        <v>596</v>
      </c>
      <c r="D333" s="5" t="s">
        <v>597</v>
      </c>
      <c r="E333" s="16" t="s">
        <v>598</v>
      </c>
      <c r="F333" s="16" t="s">
        <v>771</v>
      </c>
      <c r="G333" s="6">
        <v>64836822.096148178</v>
      </c>
      <c r="H333" s="6">
        <v>0</v>
      </c>
      <c r="I333" s="6">
        <v>0</v>
      </c>
      <c r="J333" s="6">
        <v>2285942.8506787</v>
      </c>
      <c r="K333" s="6">
        <v>2446646.3800905002</v>
      </c>
      <c r="L333" s="6">
        <v>45259067.370586582</v>
      </c>
      <c r="M333" s="6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4385564.1000000006</v>
      </c>
      <c r="T333" s="7">
        <v>0</v>
      </c>
      <c r="U333" s="7">
        <v>0</v>
      </c>
      <c r="V333" s="8">
        <f t="shared" si="5"/>
        <v>119214042.79750395</v>
      </c>
      <c r="W333"/>
    </row>
    <row r="334" spans="1:23" x14ac:dyDescent="0.25">
      <c r="A334" s="5" t="s">
        <v>441</v>
      </c>
      <c r="B334" s="5" t="s">
        <v>441</v>
      </c>
      <c r="C334" s="5" t="s">
        <v>599</v>
      </c>
      <c r="D334" s="5" t="s">
        <v>600</v>
      </c>
      <c r="E334" s="16" t="s">
        <v>601</v>
      </c>
      <c r="F334" s="16" t="s">
        <v>771</v>
      </c>
      <c r="G334" s="6">
        <v>42121408.975095093</v>
      </c>
      <c r="H334" s="6">
        <v>0</v>
      </c>
      <c r="I334" s="6">
        <v>0</v>
      </c>
      <c r="J334" s="6">
        <v>1417930.9321266999</v>
      </c>
      <c r="K334" s="6">
        <v>1670600.8597285</v>
      </c>
      <c r="L334" s="6">
        <v>26632189.668677472</v>
      </c>
      <c r="M334" s="6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2520000</v>
      </c>
      <c r="T334" s="7">
        <v>0</v>
      </c>
      <c r="U334" s="7">
        <v>0</v>
      </c>
      <c r="V334" s="8">
        <f t="shared" si="5"/>
        <v>74362130.435627759</v>
      </c>
      <c r="W334"/>
    </row>
    <row r="335" spans="1:23" x14ac:dyDescent="0.25">
      <c r="A335" s="5" t="s">
        <v>441</v>
      </c>
      <c r="B335" s="5" t="s">
        <v>441</v>
      </c>
      <c r="C335" s="5" t="s">
        <v>599</v>
      </c>
      <c r="D335" s="5" t="s">
        <v>600</v>
      </c>
      <c r="E335" s="16" t="s">
        <v>602</v>
      </c>
      <c r="F335" s="16" t="s">
        <v>771</v>
      </c>
      <c r="G335" s="6">
        <v>43153005.571793459</v>
      </c>
      <c r="H335" s="6">
        <v>0</v>
      </c>
      <c r="I335" s="6">
        <v>0</v>
      </c>
      <c r="J335" s="6">
        <v>788483.28506787005</v>
      </c>
      <c r="K335" s="6">
        <v>1070920.2081448</v>
      </c>
      <c r="L335" s="6">
        <v>17403888.732322149</v>
      </c>
      <c r="M335" s="6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3116070</v>
      </c>
      <c r="T335" s="7">
        <v>0</v>
      </c>
      <c r="U335" s="7">
        <v>0</v>
      </c>
      <c r="V335" s="8">
        <f t="shared" si="5"/>
        <v>65532367.797328278</v>
      </c>
      <c r="W335"/>
    </row>
    <row r="336" spans="1:23" x14ac:dyDescent="0.25">
      <c r="A336" s="5" t="s">
        <v>441</v>
      </c>
      <c r="B336" s="5" t="s">
        <v>441</v>
      </c>
      <c r="C336" s="5" t="s">
        <v>599</v>
      </c>
      <c r="D336" s="5" t="s">
        <v>600</v>
      </c>
      <c r="E336" s="16" t="s">
        <v>603</v>
      </c>
      <c r="F336" s="16" t="s">
        <v>773</v>
      </c>
      <c r="G336" s="6">
        <v>38532762.539413534</v>
      </c>
      <c r="H336" s="6">
        <v>1522233.4812605586</v>
      </c>
      <c r="I336" s="6">
        <v>0</v>
      </c>
      <c r="J336" s="6">
        <v>1320553.1493213</v>
      </c>
      <c r="K336" s="6">
        <v>1678574.1176471</v>
      </c>
      <c r="L336" s="6">
        <v>0</v>
      </c>
      <c r="M336" s="6">
        <v>25958653.208991133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3060000</v>
      </c>
      <c r="U336" s="7">
        <v>0</v>
      </c>
      <c r="V336" s="8">
        <f t="shared" si="5"/>
        <v>72072776.496633619</v>
      </c>
      <c r="W336"/>
    </row>
    <row r="337" spans="1:23" x14ac:dyDescent="0.25">
      <c r="A337" s="5" t="s">
        <v>441</v>
      </c>
      <c r="B337" s="5" t="s">
        <v>441</v>
      </c>
      <c r="C337" s="5" t="s">
        <v>599</v>
      </c>
      <c r="D337" s="5" t="s">
        <v>600</v>
      </c>
      <c r="E337" s="16" t="s">
        <v>604</v>
      </c>
      <c r="F337" s="16" t="s">
        <v>771</v>
      </c>
      <c r="G337" s="6">
        <v>56708632.904179193</v>
      </c>
      <c r="H337" s="6">
        <v>0</v>
      </c>
      <c r="I337" s="6">
        <v>0</v>
      </c>
      <c r="J337" s="6">
        <v>1963668.2352940999</v>
      </c>
      <c r="K337" s="6">
        <v>2634937.7285067998</v>
      </c>
      <c r="L337" s="6">
        <v>36419065.692691728</v>
      </c>
      <c r="M337" s="6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5040000</v>
      </c>
      <c r="T337" s="7">
        <v>0</v>
      </c>
      <c r="U337" s="7">
        <v>0</v>
      </c>
      <c r="V337" s="8">
        <f t="shared" si="5"/>
        <v>102766304.56067182</v>
      </c>
      <c r="W337"/>
    </row>
    <row r="338" spans="1:23" x14ac:dyDescent="0.25">
      <c r="A338" s="5" t="s">
        <v>441</v>
      </c>
      <c r="B338" s="5" t="s">
        <v>441</v>
      </c>
      <c r="C338" s="5" t="s">
        <v>605</v>
      </c>
      <c r="D338" s="5" t="s">
        <v>606</v>
      </c>
      <c r="E338" s="16" t="s">
        <v>607</v>
      </c>
      <c r="F338" s="16" t="s">
        <v>771</v>
      </c>
      <c r="G338" s="6">
        <v>23321628.77022364</v>
      </c>
      <c r="H338" s="6">
        <v>0</v>
      </c>
      <c r="I338" s="6">
        <v>0</v>
      </c>
      <c r="J338" s="6">
        <v>614455.33031673997</v>
      </c>
      <c r="K338" s="6">
        <v>795002.85067873006</v>
      </c>
      <c r="L338" s="6">
        <v>11666743.786110463</v>
      </c>
      <c r="M338" s="6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1501177.14</v>
      </c>
      <c r="T338" s="7">
        <v>0</v>
      </c>
      <c r="U338" s="7">
        <v>0</v>
      </c>
      <c r="V338" s="8">
        <f t="shared" si="5"/>
        <v>37899007.877329573</v>
      </c>
      <c r="W338"/>
    </row>
    <row r="339" spans="1:23" x14ac:dyDescent="0.25">
      <c r="A339" s="5" t="s">
        <v>441</v>
      </c>
      <c r="B339" s="5" t="s">
        <v>441</v>
      </c>
      <c r="C339" s="5" t="s">
        <v>733</v>
      </c>
      <c r="D339" s="5" t="s">
        <v>734</v>
      </c>
      <c r="E339" s="16" t="s">
        <v>735</v>
      </c>
      <c r="F339" s="16" t="s">
        <v>775</v>
      </c>
      <c r="G339" s="6">
        <v>8091377.5625658575</v>
      </c>
      <c r="H339" s="6">
        <v>0</v>
      </c>
      <c r="I339" s="6">
        <v>0</v>
      </c>
      <c r="J339" s="6">
        <v>0</v>
      </c>
      <c r="K339" s="6">
        <v>604400.73504273512</v>
      </c>
      <c r="L339" s="6">
        <v>269840.04470069415</v>
      </c>
      <c r="M339" s="6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871135.38000000012</v>
      </c>
      <c r="T339" s="7">
        <v>0</v>
      </c>
      <c r="U339" s="7">
        <v>0</v>
      </c>
      <c r="V339" s="8">
        <f t="shared" si="5"/>
        <v>9836753.7223092876</v>
      </c>
      <c r="W339"/>
    </row>
    <row r="340" spans="1:23" x14ac:dyDescent="0.25">
      <c r="A340" s="5" t="s">
        <v>441</v>
      </c>
      <c r="B340" s="5" t="s">
        <v>441</v>
      </c>
      <c r="C340" s="5" t="s">
        <v>331</v>
      </c>
      <c r="D340" s="5" t="s">
        <v>332</v>
      </c>
      <c r="E340" s="16" t="s">
        <v>608</v>
      </c>
      <c r="F340" s="16" t="s">
        <v>774</v>
      </c>
      <c r="G340" s="6">
        <v>97680671.198408306</v>
      </c>
      <c r="H340" s="6">
        <v>0</v>
      </c>
      <c r="I340" s="6">
        <v>0</v>
      </c>
      <c r="J340" s="6">
        <v>3241754.760181</v>
      </c>
      <c r="K340" s="6">
        <v>7203889.1402714998</v>
      </c>
      <c r="L340" s="6">
        <v>77890193.158927441</v>
      </c>
      <c r="M340" s="6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8459915.9399999995</v>
      </c>
      <c r="T340" s="7">
        <v>0</v>
      </c>
      <c r="U340" s="7">
        <v>0</v>
      </c>
      <c r="V340" s="8">
        <f t="shared" si="5"/>
        <v>194476424.19778824</v>
      </c>
      <c r="W340"/>
    </row>
    <row r="341" spans="1:23" x14ac:dyDescent="0.25">
      <c r="A341" s="5" t="s">
        <v>441</v>
      </c>
      <c r="B341" s="5" t="s">
        <v>441</v>
      </c>
      <c r="C341" s="5" t="s">
        <v>331</v>
      </c>
      <c r="D341" s="5" t="s">
        <v>332</v>
      </c>
      <c r="E341" s="16" t="s">
        <v>609</v>
      </c>
      <c r="F341" s="16" t="s">
        <v>774</v>
      </c>
      <c r="G341" s="6">
        <v>51829358.329361871</v>
      </c>
      <c r="H341" s="6">
        <v>0</v>
      </c>
      <c r="I341" s="6">
        <v>0</v>
      </c>
      <c r="J341" s="6">
        <v>2449888.9049773999</v>
      </c>
      <c r="K341" s="6">
        <v>4598046.3891403005</v>
      </c>
      <c r="L341" s="6">
        <v>54404984.602205023</v>
      </c>
      <c r="M341" s="6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5610132</v>
      </c>
      <c r="T341" s="7">
        <v>0</v>
      </c>
      <c r="U341" s="7">
        <v>0</v>
      </c>
      <c r="V341" s="8">
        <f t="shared" si="5"/>
        <v>118892410.22568458</v>
      </c>
      <c r="W341"/>
    </row>
    <row r="342" spans="1:23" x14ac:dyDescent="0.25">
      <c r="A342" s="5" t="s">
        <v>441</v>
      </c>
      <c r="B342" s="5" t="s">
        <v>441</v>
      </c>
      <c r="C342" s="5" t="s">
        <v>331</v>
      </c>
      <c r="D342" s="5" t="s">
        <v>332</v>
      </c>
      <c r="E342" s="16" t="s">
        <v>610</v>
      </c>
      <c r="F342" s="16" t="s">
        <v>773</v>
      </c>
      <c r="G342" s="6">
        <v>37169031.803838611</v>
      </c>
      <c r="H342" s="6">
        <v>1468359.4154446735</v>
      </c>
      <c r="I342" s="6">
        <v>0</v>
      </c>
      <c r="J342" s="6">
        <v>1262882.2895928</v>
      </c>
      <c r="K342" s="6">
        <v>1417277.3303167</v>
      </c>
      <c r="L342" s="6">
        <v>0</v>
      </c>
      <c r="M342" s="6">
        <v>22517351.962266836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2131714.44</v>
      </c>
      <c r="U342" s="7">
        <v>0</v>
      </c>
      <c r="V342" s="8">
        <f t="shared" si="5"/>
        <v>65966617.241459623</v>
      </c>
      <c r="W342"/>
    </row>
    <row r="343" spans="1:23" x14ac:dyDescent="0.25">
      <c r="A343" s="5" t="s">
        <v>441</v>
      </c>
      <c r="B343" s="5" t="s">
        <v>441</v>
      </c>
      <c r="C343" s="5" t="s">
        <v>611</v>
      </c>
      <c r="D343" s="5" t="s">
        <v>612</v>
      </c>
      <c r="E343" s="16" t="s">
        <v>613</v>
      </c>
      <c r="F343" s="16" t="s">
        <v>773</v>
      </c>
      <c r="G343" s="6">
        <v>73078953.496843085</v>
      </c>
      <c r="H343" s="6">
        <v>2886977.7938862266</v>
      </c>
      <c r="I343" s="6">
        <v>0</v>
      </c>
      <c r="J343" s="6">
        <v>2319582.1900452999</v>
      </c>
      <c r="K343" s="6">
        <v>3379854.0271493001</v>
      </c>
      <c r="L343" s="6">
        <v>0</v>
      </c>
      <c r="M343" s="6">
        <v>55343545.042878799</v>
      </c>
      <c r="N343" s="7">
        <v>0</v>
      </c>
      <c r="O343" s="7">
        <v>0</v>
      </c>
      <c r="P343" s="7">
        <v>-9851414.4565500543</v>
      </c>
      <c r="Q343" s="7">
        <v>0</v>
      </c>
      <c r="R343" s="7">
        <v>0</v>
      </c>
      <c r="S343" s="7">
        <v>0</v>
      </c>
      <c r="T343" s="7">
        <v>4327457.7600000007</v>
      </c>
      <c r="U343" s="7">
        <v>0</v>
      </c>
      <c r="V343" s="8">
        <f t="shared" si="5"/>
        <v>131484955.85425265</v>
      </c>
      <c r="W343"/>
    </row>
    <row r="344" spans="1:23" ht="30" x14ac:dyDescent="0.25">
      <c r="A344" s="5" t="s">
        <v>441</v>
      </c>
      <c r="B344" s="5" t="s">
        <v>441</v>
      </c>
      <c r="C344" s="5" t="s">
        <v>614</v>
      </c>
      <c r="D344" s="5" t="s">
        <v>615</v>
      </c>
      <c r="E344" s="16" t="s">
        <v>616</v>
      </c>
      <c r="F344" s="16" t="s">
        <v>771</v>
      </c>
      <c r="G344" s="6">
        <v>40741239.380538933</v>
      </c>
      <c r="H344" s="6">
        <v>0</v>
      </c>
      <c r="I344" s="6">
        <v>0</v>
      </c>
      <c r="J344" s="6">
        <v>1481756.2443438999</v>
      </c>
      <c r="K344" s="6">
        <v>1867050.4072398001</v>
      </c>
      <c r="L344" s="6">
        <v>37550731.269957781</v>
      </c>
      <c r="M344" s="6">
        <v>0</v>
      </c>
      <c r="N344" s="7">
        <v>0</v>
      </c>
      <c r="O344" s="7">
        <v>-7003348.3047416434</v>
      </c>
      <c r="P344" s="7">
        <v>0</v>
      </c>
      <c r="Q344" s="7">
        <v>0</v>
      </c>
      <c r="R344" s="7">
        <v>0</v>
      </c>
      <c r="S344" s="7">
        <v>2635574.2200000002</v>
      </c>
      <c r="T344" s="7">
        <v>0</v>
      </c>
      <c r="U344" s="7">
        <v>0</v>
      </c>
      <c r="V344" s="8">
        <f t="shared" si="5"/>
        <v>77273003.217338771</v>
      </c>
      <c r="W344"/>
    </row>
    <row r="345" spans="1:23" ht="30" x14ac:dyDescent="0.25">
      <c r="A345" s="5" t="s">
        <v>441</v>
      </c>
      <c r="B345" s="5" t="s">
        <v>441</v>
      </c>
      <c r="C345" s="5" t="s">
        <v>617</v>
      </c>
      <c r="D345" s="5" t="s">
        <v>618</v>
      </c>
      <c r="E345" s="16" t="s">
        <v>619</v>
      </c>
      <c r="F345" s="16" t="s">
        <v>775</v>
      </c>
      <c r="G345" s="6">
        <v>11254311.921342595</v>
      </c>
      <c r="H345" s="6">
        <v>0</v>
      </c>
      <c r="I345" s="6">
        <v>0</v>
      </c>
      <c r="J345" s="6">
        <v>0</v>
      </c>
      <c r="K345" s="6">
        <v>1118972.4725992957</v>
      </c>
      <c r="L345" s="6">
        <v>328925.34139282111</v>
      </c>
      <c r="M345" s="6">
        <v>0</v>
      </c>
      <c r="N345" s="7">
        <v>0</v>
      </c>
      <c r="O345" s="7">
        <v>-361167.63723875879</v>
      </c>
      <c r="P345" s="7">
        <v>0</v>
      </c>
      <c r="Q345" s="7">
        <v>0</v>
      </c>
      <c r="R345" s="7">
        <v>0</v>
      </c>
      <c r="S345" s="7">
        <v>824044.14000000013</v>
      </c>
      <c r="T345" s="7">
        <v>0</v>
      </c>
      <c r="U345" s="7">
        <v>0</v>
      </c>
      <c r="V345" s="8">
        <f t="shared" si="5"/>
        <v>13165086.238095952</v>
      </c>
      <c r="W345"/>
    </row>
    <row r="346" spans="1:23" x14ac:dyDescent="0.25">
      <c r="A346" s="5" t="s">
        <v>441</v>
      </c>
      <c r="B346" s="5" t="s">
        <v>441</v>
      </c>
      <c r="C346" s="5" t="s">
        <v>620</v>
      </c>
      <c r="D346" s="5" t="s">
        <v>621</v>
      </c>
      <c r="E346" s="16" t="s">
        <v>622</v>
      </c>
      <c r="F346" s="16" t="s">
        <v>771</v>
      </c>
      <c r="G346" s="6">
        <v>44327090.24250634</v>
      </c>
      <c r="H346" s="6">
        <v>0</v>
      </c>
      <c r="I346" s="6">
        <v>0</v>
      </c>
      <c r="J346" s="6">
        <v>1344438.2895928</v>
      </c>
      <c r="K346" s="6">
        <v>1747825.8371041</v>
      </c>
      <c r="L346" s="6">
        <v>29905709.572955053</v>
      </c>
      <c r="M346" s="6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2947920.66</v>
      </c>
      <c r="T346" s="7">
        <v>0</v>
      </c>
      <c r="U346" s="7">
        <v>0</v>
      </c>
      <c r="V346" s="8">
        <f t="shared" si="5"/>
        <v>80272984.602158293</v>
      </c>
      <c r="W346"/>
    </row>
    <row r="347" spans="1:23" ht="30" x14ac:dyDescent="0.25">
      <c r="A347" s="5" t="s">
        <v>441</v>
      </c>
      <c r="B347" s="5" t="s">
        <v>441</v>
      </c>
      <c r="C347" s="5" t="s">
        <v>73</v>
      </c>
      <c r="D347" s="5" t="s">
        <v>74</v>
      </c>
      <c r="E347" s="16" t="s">
        <v>623</v>
      </c>
      <c r="F347" s="16" t="s">
        <v>771</v>
      </c>
      <c r="G347" s="6">
        <v>68382420.519019067</v>
      </c>
      <c r="H347" s="6">
        <v>0</v>
      </c>
      <c r="I347" s="6">
        <v>0</v>
      </c>
      <c r="J347" s="6">
        <v>2729044.1538461</v>
      </c>
      <c r="K347" s="6">
        <v>4259146.7420814</v>
      </c>
      <c r="L347" s="6">
        <v>51378794.936665177</v>
      </c>
      <c r="M347" s="6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4873014.9000000004</v>
      </c>
      <c r="T347" s="7">
        <v>0</v>
      </c>
      <c r="U347" s="7">
        <v>0</v>
      </c>
      <c r="V347" s="8">
        <f t="shared" si="5"/>
        <v>131622421.25161175</v>
      </c>
      <c r="W347"/>
    </row>
    <row r="348" spans="1:23" x14ac:dyDescent="0.25">
      <c r="A348" s="5" t="s">
        <v>441</v>
      </c>
      <c r="B348" s="5" t="s">
        <v>441</v>
      </c>
      <c r="C348" s="5" t="s">
        <v>624</v>
      </c>
      <c r="D348" s="5" t="s">
        <v>625</v>
      </c>
      <c r="E348" s="16" t="s">
        <v>626</v>
      </c>
      <c r="F348" s="16" t="s">
        <v>771</v>
      </c>
      <c r="G348" s="6">
        <v>83770490.863631248</v>
      </c>
      <c r="H348" s="6">
        <v>0</v>
      </c>
      <c r="I348" s="6">
        <v>0</v>
      </c>
      <c r="J348" s="6">
        <v>3335848.5520362002</v>
      </c>
      <c r="K348" s="6">
        <v>3709951.5022624</v>
      </c>
      <c r="L348" s="6">
        <v>81984706.917182371</v>
      </c>
      <c r="M348" s="6">
        <v>0</v>
      </c>
      <c r="N348" s="7">
        <v>0</v>
      </c>
      <c r="O348" s="7">
        <v>-16895362.497673403</v>
      </c>
      <c r="P348" s="7">
        <v>0</v>
      </c>
      <c r="Q348" s="7">
        <v>0</v>
      </c>
      <c r="R348" s="7">
        <v>0</v>
      </c>
      <c r="S348" s="7">
        <v>5919221.8799999999</v>
      </c>
      <c r="T348" s="7">
        <v>0</v>
      </c>
      <c r="U348" s="7">
        <v>0</v>
      </c>
      <c r="V348" s="8">
        <f t="shared" si="5"/>
        <v>161824857.21743882</v>
      </c>
      <c r="W348"/>
    </row>
    <row r="349" spans="1:23" x14ac:dyDescent="0.25">
      <c r="A349" s="5" t="s">
        <v>441</v>
      </c>
      <c r="B349" s="5" t="s">
        <v>441</v>
      </c>
      <c r="C349" s="5" t="s">
        <v>627</v>
      </c>
      <c r="D349" s="5" t="s">
        <v>628</v>
      </c>
      <c r="E349" s="16" t="s">
        <v>629</v>
      </c>
      <c r="F349" s="16" t="s">
        <v>773</v>
      </c>
      <c r="G349" s="6">
        <v>25281230.916050665</v>
      </c>
      <c r="H349" s="6">
        <v>998732.860342631</v>
      </c>
      <c r="I349" s="6">
        <v>0</v>
      </c>
      <c r="J349" s="6">
        <v>384836.63348416</v>
      </c>
      <c r="K349" s="6">
        <v>733081.31221719005</v>
      </c>
      <c r="L349" s="6">
        <v>0</v>
      </c>
      <c r="M349" s="6">
        <v>10967774.447251799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1422000</v>
      </c>
      <c r="U349" s="7">
        <v>0</v>
      </c>
      <c r="V349" s="8">
        <f t="shared" si="5"/>
        <v>39787656.169346444</v>
      </c>
      <c r="W349"/>
    </row>
    <row r="350" spans="1:23" x14ac:dyDescent="0.25">
      <c r="A350" s="5" t="s">
        <v>441</v>
      </c>
      <c r="B350" s="5" t="s">
        <v>441</v>
      </c>
      <c r="C350" s="5" t="s">
        <v>627</v>
      </c>
      <c r="D350" s="5" t="s">
        <v>628</v>
      </c>
      <c r="E350" s="16" t="s">
        <v>630</v>
      </c>
      <c r="F350" s="16" t="s">
        <v>773</v>
      </c>
      <c r="G350" s="6">
        <v>59821919.194430724</v>
      </c>
      <c r="H350" s="6">
        <v>2363259.7901041145</v>
      </c>
      <c r="I350" s="6">
        <v>0</v>
      </c>
      <c r="J350" s="6">
        <v>1227822.8416289999</v>
      </c>
      <c r="K350" s="6">
        <v>1836851.1764706001</v>
      </c>
      <c r="L350" s="6">
        <v>0</v>
      </c>
      <c r="M350" s="6">
        <v>28035659.854241312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3780000</v>
      </c>
      <c r="U350" s="7">
        <v>0</v>
      </c>
      <c r="V350" s="8">
        <f t="shared" si="5"/>
        <v>97065512.856875747</v>
      </c>
      <c r="W350"/>
    </row>
    <row r="351" spans="1:23" x14ac:dyDescent="0.25">
      <c r="A351" s="5" t="s">
        <v>441</v>
      </c>
      <c r="B351" s="5" t="s">
        <v>441</v>
      </c>
      <c r="C351" s="5" t="s">
        <v>627</v>
      </c>
      <c r="D351" s="5" t="s">
        <v>628</v>
      </c>
      <c r="E351" s="16" t="s">
        <v>631</v>
      </c>
      <c r="F351" s="16" t="s">
        <v>771</v>
      </c>
      <c r="G351" s="6">
        <v>59354037.609455988</v>
      </c>
      <c r="H351" s="6">
        <v>0</v>
      </c>
      <c r="I351" s="6">
        <v>0</v>
      </c>
      <c r="J351" s="6">
        <v>1870697.4389140001</v>
      </c>
      <c r="K351" s="6">
        <v>2045600.760181</v>
      </c>
      <c r="L351" s="6">
        <v>34453795.721997969</v>
      </c>
      <c r="M351" s="6">
        <v>0</v>
      </c>
      <c r="N351" s="7">
        <v>0</v>
      </c>
      <c r="O351" s="7">
        <v>5376502.865634352</v>
      </c>
      <c r="P351" s="7">
        <v>0</v>
      </c>
      <c r="Q351" s="7">
        <v>0</v>
      </c>
      <c r="R351" s="7">
        <v>0</v>
      </c>
      <c r="S351" s="7">
        <v>5040000</v>
      </c>
      <c r="T351" s="7">
        <v>0</v>
      </c>
      <c r="U351" s="7">
        <v>0</v>
      </c>
      <c r="V351" s="8">
        <f t="shared" si="5"/>
        <v>108140634.39618331</v>
      </c>
      <c r="W351"/>
    </row>
    <row r="352" spans="1:23" ht="30" x14ac:dyDescent="0.25">
      <c r="A352" s="5" t="s">
        <v>441</v>
      </c>
      <c r="B352" s="5" t="s">
        <v>441</v>
      </c>
      <c r="C352" s="5" t="s">
        <v>633</v>
      </c>
      <c r="D352" s="5" t="s">
        <v>634</v>
      </c>
      <c r="E352" s="16" t="s">
        <v>635</v>
      </c>
      <c r="F352" s="16" t="s">
        <v>775</v>
      </c>
      <c r="G352" s="6">
        <v>34295506.347653672</v>
      </c>
      <c r="H352" s="6">
        <v>0</v>
      </c>
      <c r="I352" s="6">
        <v>0</v>
      </c>
      <c r="J352" s="6">
        <v>0</v>
      </c>
      <c r="K352" s="6">
        <v>7479973.1111111082</v>
      </c>
      <c r="L352" s="6">
        <v>1375646.1947316919</v>
      </c>
      <c r="M352" s="6">
        <v>0</v>
      </c>
      <c r="N352" s="7">
        <v>0</v>
      </c>
      <c r="O352" s="7">
        <v>-1500972.6331079882</v>
      </c>
      <c r="P352" s="7">
        <v>0</v>
      </c>
      <c r="Q352" s="7">
        <v>0</v>
      </c>
      <c r="R352" s="7">
        <v>0</v>
      </c>
      <c r="S352" s="7">
        <v>2084954.9400000002</v>
      </c>
      <c r="T352" s="7">
        <v>0</v>
      </c>
      <c r="U352" s="7">
        <v>0</v>
      </c>
      <c r="V352" s="8">
        <f t="shared" si="5"/>
        <v>43735107.960388474</v>
      </c>
      <c r="W352"/>
    </row>
    <row r="353" spans="1:23" x14ac:dyDescent="0.25">
      <c r="A353" s="5" t="s">
        <v>441</v>
      </c>
      <c r="B353" s="5" t="s">
        <v>441</v>
      </c>
      <c r="C353" s="5" t="s">
        <v>636</v>
      </c>
      <c r="D353" s="5" t="s">
        <v>637</v>
      </c>
      <c r="E353" s="16" t="s">
        <v>638</v>
      </c>
      <c r="F353" s="16" t="s">
        <v>773</v>
      </c>
      <c r="G353" s="6">
        <v>43004053.824098133</v>
      </c>
      <c r="H353" s="6">
        <v>1698871.4602025957</v>
      </c>
      <c r="I353" s="6">
        <v>0</v>
      </c>
      <c r="J353" s="6">
        <v>1186163.0950225999</v>
      </c>
      <c r="K353" s="6">
        <v>1586564.8416289999</v>
      </c>
      <c r="L353" s="6">
        <v>0</v>
      </c>
      <c r="M353" s="6">
        <v>24319917.698992912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2575323.9</v>
      </c>
      <c r="U353" s="7">
        <v>0</v>
      </c>
      <c r="V353" s="8">
        <f t="shared" si="5"/>
        <v>74370894.819945246</v>
      </c>
      <c r="W353"/>
    </row>
    <row r="354" spans="1:23" x14ac:dyDescent="0.25">
      <c r="A354" s="5" t="s">
        <v>441</v>
      </c>
      <c r="B354" s="5" t="s">
        <v>441</v>
      </c>
      <c r="C354" s="5" t="s">
        <v>639</v>
      </c>
      <c r="D354" s="5" t="s">
        <v>640</v>
      </c>
      <c r="E354" s="16" t="s">
        <v>641</v>
      </c>
      <c r="F354" s="16" t="s">
        <v>771</v>
      </c>
      <c r="G354" s="6">
        <v>49959202.527170241</v>
      </c>
      <c r="H354" s="6">
        <v>0</v>
      </c>
      <c r="I354" s="6">
        <v>0</v>
      </c>
      <c r="J354" s="6">
        <v>2143011.3846153999</v>
      </c>
      <c r="K354" s="6">
        <v>2658235.6108597</v>
      </c>
      <c r="L354" s="6">
        <v>47698165.693979576</v>
      </c>
      <c r="M354" s="6">
        <v>0</v>
      </c>
      <c r="N354" s="7">
        <v>0</v>
      </c>
      <c r="O354" s="7">
        <v>-7982655.1158340601</v>
      </c>
      <c r="P354" s="7">
        <v>0</v>
      </c>
      <c r="Q354" s="7">
        <v>0</v>
      </c>
      <c r="R354" s="7">
        <v>0</v>
      </c>
      <c r="S354" s="7">
        <v>3390340.14</v>
      </c>
      <c r="T354" s="7">
        <v>0</v>
      </c>
      <c r="U354" s="7">
        <v>0</v>
      </c>
      <c r="V354" s="8">
        <f t="shared" si="5"/>
        <v>97866300.240790859</v>
      </c>
      <c r="W354"/>
    </row>
    <row r="355" spans="1:23" x14ac:dyDescent="0.25">
      <c r="A355" s="5" t="s">
        <v>441</v>
      </c>
      <c r="B355" s="5" t="s">
        <v>441</v>
      </c>
      <c r="C355" s="5" t="s">
        <v>642</v>
      </c>
      <c r="D355" s="5" t="s">
        <v>643</v>
      </c>
      <c r="E355" s="16" t="s">
        <v>644</v>
      </c>
      <c r="F355" s="16" t="s">
        <v>773</v>
      </c>
      <c r="G355" s="6">
        <v>47141373.495315485</v>
      </c>
      <c r="H355" s="6">
        <v>1862315.9191811869</v>
      </c>
      <c r="I355" s="6">
        <v>0</v>
      </c>
      <c r="J355" s="6">
        <v>3368363.3122172002</v>
      </c>
      <c r="K355" s="6">
        <v>2895177.1855203998</v>
      </c>
      <c r="L355" s="6">
        <v>0</v>
      </c>
      <c r="M355" s="6">
        <v>53792190.031520769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3450711.96</v>
      </c>
      <c r="U355" s="7">
        <v>0</v>
      </c>
      <c r="V355" s="8">
        <f t="shared" si="5"/>
        <v>112510131.90375504</v>
      </c>
      <c r="W355"/>
    </row>
    <row r="356" spans="1:23" ht="30" x14ac:dyDescent="0.25">
      <c r="A356" s="5" t="s">
        <v>441</v>
      </c>
      <c r="B356" s="5" t="s">
        <v>441</v>
      </c>
      <c r="C356" s="5" t="s">
        <v>645</v>
      </c>
      <c r="D356" s="5" t="s">
        <v>646</v>
      </c>
      <c r="E356" s="16" t="s">
        <v>647</v>
      </c>
      <c r="F356" s="16" t="s">
        <v>772</v>
      </c>
      <c r="G356" s="6">
        <v>262535082.26837397</v>
      </c>
      <c r="H356" s="6">
        <v>0</v>
      </c>
      <c r="I356" s="6">
        <v>0</v>
      </c>
      <c r="J356" s="6">
        <v>7110816.1719457004</v>
      </c>
      <c r="K356" s="6">
        <v>9768501.7556561008</v>
      </c>
      <c r="L356" s="6">
        <v>133317602.26577158</v>
      </c>
      <c r="M356" s="6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19800000</v>
      </c>
      <c r="T356" s="7">
        <v>0</v>
      </c>
      <c r="U356" s="7">
        <v>0</v>
      </c>
      <c r="V356" s="8">
        <f t="shared" si="5"/>
        <v>432532002.46174735</v>
      </c>
      <c r="W356"/>
    </row>
    <row r="357" spans="1:23" x14ac:dyDescent="0.25">
      <c r="A357" s="5" t="s">
        <v>441</v>
      </c>
      <c r="B357" s="5" t="s">
        <v>441</v>
      </c>
      <c r="C357" s="5" t="s">
        <v>648</v>
      </c>
      <c r="D357" s="5" t="s">
        <v>649</v>
      </c>
      <c r="E357" s="16" t="s">
        <v>650</v>
      </c>
      <c r="F357" s="16" t="s">
        <v>771</v>
      </c>
      <c r="G357" s="6">
        <v>39126045.456876293</v>
      </c>
      <c r="H357" s="6">
        <v>0</v>
      </c>
      <c r="I357" s="6">
        <v>0</v>
      </c>
      <c r="J357" s="6">
        <v>897795.52036198997</v>
      </c>
      <c r="K357" s="6">
        <v>1268613.5746605999</v>
      </c>
      <c r="L357" s="6">
        <v>18053929.378196917</v>
      </c>
      <c r="M357" s="6">
        <v>0</v>
      </c>
      <c r="N357" s="7">
        <v>0</v>
      </c>
      <c r="O357" s="7">
        <v>-679647.14537862747</v>
      </c>
      <c r="P357" s="7">
        <v>0</v>
      </c>
      <c r="Q357" s="7">
        <v>0</v>
      </c>
      <c r="R357" s="7">
        <v>0</v>
      </c>
      <c r="S357" s="7">
        <v>2100003.12</v>
      </c>
      <c r="T357" s="7">
        <v>0</v>
      </c>
      <c r="U357" s="7">
        <v>0</v>
      </c>
      <c r="V357" s="8">
        <f t="shared" si="5"/>
        <v>60766739.90471717</v>
      </c>
      <c r="W357"/>
    </row>
    <row r="358" spans="1:23" x14ac:dyDescent="0.25">
      <c r="A358" s="5" t="s">
        <v>441</v>
      </c>
      <c r="B358" s="5" t="s">
        <v>441</v>
      </c>
      <c r="C358" s="5" t="s">
        <v>651</v>
      </c>
      <c r="D358" s="5" t="s">
        <v>652</v>
      </c>
      <c r="E358" s="16" t="s">
        <v>653</v>
      </c>
      <c r="F358" s="16" t="s">
        <v>773</v>
      </c>
      <c r="G358" s="6">
        <v>41414328.21766229</v>
      </c>
      <c r="H358" s="6">
        <v>1636069.4863846363</v>
      </c>
      <c r="I358" s="6">
        <v>0</v>
      </c>
      <c r="J358" s="6">
        <v>975090.49773754994</v>
      </c>
      <c r="K358" s="6">
        <v>1537755.2036198999</v>
      </c>
      <c r="L358" s="6">
        <v>0</v>
      </c>
      <c r="M358" s="6">
        <v>25052827.780966949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2483014.14</v>
      </c>
      <c r="U358" s="7">
        <v>0</v>
      </c>
      <c r="V358" s="8">
        <f t="shared" si="5"/>
        <v>73099085.326371327</v>
      </c>
      <c r="W358"/>
    </row>
    <row r="359" spans="1:23" x14ac:dyDescent="0.25">
      <c r="A359" s="5" t="s">
        <v>441</v>
      </c>
      <c r="B359" s="5" t="s">
        <v>441</v>
      </c>
      <c r="C359" s="5" t="s">
        <v>654</v>
      </c>
      <c r="D359" s="5" t="s">
        <v>655</v>
      </c>
      <c r="E359" s="16" t="s">
        <v>656</v>
      </c>
      <c r="F359" s="16" t="s">
        <v>771</v>
      </c>
      <c r="G359" s="6">
        <v>47130740.364783801</v>
      </c>
      <c r="H359" s="6">
        <v>0</v>
      </c>
      <c r="I359" s="6">
        <v>0</v>
      </c>
      <c r="J359" s="6">
        <v>1055040.8054299001</v>
      </c>
      <c r="K359" s="6">
        <v>1823690.4977374999</v>
      </c>
      <c r="L359" s="6">
        <v>28342204.83759097</v>
      </c>
      <c r="M359" s="6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3077670.0600000005</v>
      </c>
      <c r="T359" s="7">
        <v>0</v>
      </c>
      <c r="U359" s="7">
        <v>0</v>
      </c>
      <c r="V359" s="8">
        <f t="shared" si="5"/>
        <v>81429346.565542161</v>
      </c>
      <c r="W359"/>
    </row>
    <row r="360" spans="1:23" x14ac:dyDescent="0.25">
      <c r="A360" s="5" t="s">
        <v>441</v>
      </c>
      <c r="B360" s="5" t="s">
        <v>441</v>
      </c>
      <c r="C360" s="5" t="s">
        <v>657</v>
      </c>
      <c r="D360" s="5" t="s">
        <v>658</v>
      </c>
      <c r="E360" s="16" t="s">
        <v>659</v>
      </c>
      <c r="F360" s="16" t="s">
        <v>771</v>
      </c>
      <c r="G360" s="6">
        <v>28135855.25528115</v>
      </c>
      <c r="H360" s="6">
        <v>0</v>
      </c>
      <c r="I360" s="6">
        <v>0</v>
      </c>
      <c r="J360" s="6">
        <v>821418.49773755996</v>
      </c>
      <c r="K360" s="6">
        <v>904436.42533937003</v>
      </c>
      <c r="L360" s="6">
        <v>13393539.01707029</v>
      </c>
      <c r="M360" s="6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1841966.64</v>
      </c>
      <c r="T360" s="7">
        <v>0</v>
      </c>
      <c r="U360" s="7">
        <v>0</v>
      </c>
      <c r="V360" s="8">
        <f t="shared" si="5"/>
        <v>45097215.835428372</v>
      </c>
      <c r="W360"/>
    </row>
    <row r="361" spans="1:23" x14ac:dyDescent="0.25">
      <c r="A361" s="5" t="s">
        <v>441</v>
      </c>
      <c r="B361" s="5" t="s">
        <v>441</v>
      </c>
      <c r="C361" s="5" t="s">
        <v>660</v>
      </c>
      <c r="D361" s="5" t="s">
        <v>661</v>
      </c>
      <c r="E361" s="16" t="s">
        <v>662</v>
      </c>
      <c r="F361" s="16" t="s">
        <v>775</v>
      </c>
      <c r="G361" s="6">
        <v>3929144.4352870607</v>
      </c>
      <c r="H361" s="6">
        <v>0</v>
      </c>
      <c r="I361" s="6">
        <v>0</v>
      </c>
      <c r="J361" s="6">
        <v>0</v>
      </c>
      <c r="K361" s="6">
        <v>422675.9457013575</v>
      </c>
      <c r="L361" s="6">
        <v>18764.711015328765</v>
      </c>
      <c r="M361" s="6">
        <v>0</v>
      </c>
      <c r="N361" s="7">
        <v>0</v>
      </c>
      <c r="O361" s="7">
        <v>746711.09375729319</v>
      </c>
      <c r="P361" s="7">
        <v>0</v>
      </c>
      <c r="Q361" s="7">
        <v>0</v>
      </c>
      <c r="R361" s="7">
        <v>0</v>
      </c>
      <c r="S361" s="7">
        <v>145681.20000000001</v>
      </c>
      <c r="T361" s="7">
        <v>0</v>
      </c>
      <c r="U361" s="7">
        <v>0</v>
      </c>
      <c r="V361" s="8">
        <f t="shared" si="5"/>
        <v>5262977.3857610403</v>
      </c>
      <c r="W361"/>
    </row>
    <row r="362" spans="1:23" ht="30" x14ac:dyDescent="0.25">
      <c r="A362" s="5" t="s">
        <v>441</v>
      </c>
      <c r="B362" s="5" t="s">
        <v>441</v>
      </c>
      <c r="C362" s="5" t="s">
        <v>668</v>
      </c>
      <c r="D362" s="5" t="s">
        <v>669</v>
      </c>
      <c r="E362" s="16" t="s">
        <v>670</v>
      </c>
      <c r="F362" s="16" t="s">
        <v>771</v>
      </c>
      <c r="G362" s="6">
        <v>70960311.232667446</v>
      </c>
      <c r="H362" s="6">
        <v>0</v>
      </c>
      <c r="I362" s="6">
        <v>0</v>
      </c>
      <c r="J362" s="6">
        <v>2001838.479638</v>
      </c>
      <c r="K362" s="6">
        <v>2307843.3031674</v>
      </c>
      <c r="L362" s="6">
        <v>40427778.77585087</v>
      </c>
      <c r="M362" s="6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5220000</v>
      </c>
      <c r="T362" s="7">
        <v>0</v>
      </c>
      <c r="U362" s="7">
        <v>0</v>
      </c>
      <c r="V362" s="8">
        <f t="shared" si="5"/>
        <v>120917771.79132372</v>
      </c>
      <c r="W362"/>
    </row>
    <row r="363" spans="1:23" x14ac:dyDescent="0.25">
      <c r="A363" s="5" t="s">
        <v>441</v>
      </c>
      <c r="B363" s="5" t="s">
        <v>441</v>
      </c>
      <c r="C363" s="5" t="s">
        <v>671</v>
      </c>
      <c r="D363" s="5" t="s">
        <v>672</v>
      </c>
      <c r="E363" s="16" t="s">
        <v>673</v>
      </c>
      <c r="F363" s="16" t="s">
        <v>775</v>
      </c>
      <c r="G363" s="6">
        <v>17767245.827044345</v>
      </c>
      <c r="H363" s="6">
        <v>0</v>
      </c>
      <c r="I363" s="6">
        <v>0</v>
      </c>
      <c r="J363" s="6">
        <v>0</v>
      </c>
      <c r="K363" s="6">
        <v>3073464.4846656616</v>
      </c>
      <c r="L363" s="6">
        <v>606986.28992631985</v>
      </c>
      <c r="M363" s="6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869310</v>
      </c>
      <c r="T363" s="7">
        <v>0</v>
      </c>
      <c r="U363" s="7">
        <v>0</v>
      </c>
      <c r="V363" s="8">
        <f t="shared" si="5"/>
        <v>22317006.601636328</v>
      </c>
      <c r="W363"/>
    </row>
    <row r="364" spans="1:23" x14ac:dyDescent="0.25">
      <c r="A364" s="5" t="s">
        <v>441</v>
      </c>
      <c r="B364" s="5" t="s">
        <v>441</v>
      </c>
      <c r="C364" s="5" t="s">
        <v>674</v>
      </c>
      <c r="D364" s="5" t="s">
        <v>675</v>
      </c>
      <c r="E364" s="16" t="s">
        <v>676</v>
      </c>
      <c r="F364" s="16" t="s">
        <v>775</v>
      </c>
      <c r="G364" s="6">
        <v>1945186.8196789674</v>
      </c>
      <c r="H364" s="6">
        <v>0</v>
      </c>
      <c r="I364" s="6">
        <v>0</v>
      </c>
      <c r="J364" s="6">
        <v>0</v>
      </c>
      <c r="K364" s="6">
        <v>10298.74308697838</v>
      </c>
      <c r="L364" s="6">
        <v>-933.41725473693259</v>
      </c>
      <c r="M364" s="6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95179.14</v>
      </c>
      <c r="T364" s="7">
        <v>0</v>
      </c>
      <c r="U364" s="7">
        <v>0</v>
      </c>
      <c r="V364" s="8">
        <f t="shared" si="5"/>
        <v>2049731.2855112087</v>
      </c>
      <c r="W364"/>
    </row>
    <row r="365" spans="1:23" x14ac:dyDescent="0.25">
      <c r="A365" s="5" t="s">
        <v>441</v>
      </c>
      <c r="B365" s="5" t="s">
        <v>441</v>
      </c>
      <c r="C365" s="5" t="s">
        <v>677</v>
      </c>
      <c r="D365" s="5" t="s">
        <v>678</v>
      </c>
      <c r="E365" s="16" t="s">
        <v>679</v>
      </c>
      <c r="F365" s="16" t="s">
        <v>771</v>
      </c>
      <c r="G365" s="6">
        <v>153681873.82722229</v>
      </c>
      <c r="H365" s="6">
        <v>0</v>
      </c>
      <c r="I365" s="6">
        <v>0</v>
      </c>
      <c r="J365" s="6">
        <v>3706602.1538462001</v>
      </c>
      <c r="K365" s="6">
        <v>6385418.8687782995</v>
      </c>
      <c r="L365" s="6">
        <v>72681186.461520597</v>
      </c>
      <c r="M365" s="6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10464846.119999999</v>
      </c>
      <c r="T365" s="7">
        <v>0</v>
      </c>
      <c r="U365" s="7">
        <v>0</v>
      </c>
      <c r="V365" s="8">
        <f t="shared" si="5"/>
        <v>246919927.4313674</v>
      </c>
      <c r="W365"/>
    </row>
    <row r="366" spans="1:23" ht="30" x14ac:dyDescent="0.25">
      <c r="A366" s="5" t="s">
        <v>441</v>
      </c>
      <c r="B366" s="5" t="s">
        <v>441</v>
      </c>
      <c r="C366" s="5" t="s">
        <v>680</v>
      </c>
      <c r="D366" s="5" t="s">
        <v>681</v>
      </c>
      <c r="E366" s="16" t="s">
        <v>682</v>
      </c>
      <c r="F366" s="16" t="s">
        <v>771</v>
      </c>
      <c r="G366" s="6">
        <v>31284103.635584254</v>
      </c>
      <c r="H366" s="6">
        <v>0</v>
      </c>
      <c r="I366" s="6">
        <v>0</v>
      </c>
      <c r="J366" s="6">
        <v>1392129.0316742</v>
      </c>
      <c r="K366" s="6">
        <v>1830518.1085973</v>
      </c>
      <c r="L366" s="6">
        <v>26819916.169371869</v>
      </c>
      <c r="M366" s="6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2410854.3000000003</v>
      </c>
      <c r="T366" s="7">
        <v>0</v>
      </c>
      <c r="U366" s="7">
        <v>0</v>
      </c>
      <c r="V366" s="8">
        <f t="shared" si="5"/>
        <v>63737521.24522762</v>
      </c>
      <c r="W366"/>
    </row>
    <row r="367" spans="1:23" x14ac:dyDescent="0.25">
      <c r="A367" s="5" t="s">
        <v>441</v>
      </c>
      <c r="B367" s="5" t="s">
        <v>441</v>
      </c>
      <c r="C367" s="5" t="s">
        <v>683</v>
      </c>
      <c r="D367" s="5" t="s">
        <v>684</v>
      </c>
      <c r="E367" s="16" t="s">
        <v>685</v>
      </c>
      <c r="F367" s="16" t="s">
        <v>771</v>
      </c>
      <c r="G367" s="6">
        <v>46464002.967126437</v>
      </c>
      <c r="H367" s="6">
        <v>0</v>
      </c>
      <c r="I367" s="6">
        <v>0</v>
      </c>
      <c r="J367" s="6">
        <v>1311888.2624434</v>
      </c>
      <c r="K367" s="6">
        <v>1757322.1719457</v>
      </c>
      <c r="L367" s="6">
        <v>29927861.21899192</v>
      </c>
      <c r="M367" s="6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3240000</v>
      </c>
      <c r="T367" s="7">
        <v>0</v>
      </c>
      <c r="U367" s="7">
        <v>0</v>
      </c>
      <c r="V367" s="8">
        <f t="shared" si="5"/>
        <v>82701074.620507449</v>
      </c>
      <c r="W367"/>
    </row>
    <row r="368" spans="1:23" x14ac:dyDescent="0.25">
      <c r="A368" s="5" t="s">
        <v>441</v>
      </c>
      <c r="B368" s="5" t="s">
        <v>441</v>
      </c>
      <c r="C368" s="5" t="s">
        <v>683</v>
      </c>
      <c r="D368" s="5" t="s">
        <v>684</v>
      </c>
      <c r="E368" s="16" t="s">
        <v>686</v>
      </c>
      <c r="F368" s="16" t="s">
        <v>771</v>
      </c>
      <c r="G368" s="6">
        <v>64556327.062682599</v>
      </c>
      <c r="H368" s="6">
        <v>0</v>
      </c>
      <c r="I368" s="6">
        <v>0</v>
      </c>
      <c r="J368" s="6">
        <v>3149718.4977376</v>
      </c>
      <c r="K368" s="6">
        <v>4173684.9502261998</v>
      </c>
      <c r="L368" s="6">
        <v>46377215.038713835</v>
      </c>
      <c r="M368" s="6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5130000</v>
      </c>
      <c r="T368" s="7">
        <v>0</v>
      </c>
      <c r="U368" s="7">
        <v>0</v>
      </c>
      <c r="V368" s="8">
        <f t="shared" si="5"/>
        <v>123386945.54936025</v>
      </c>
      <c r="W368"/>
    </row>
    <row r="369" spans="1:23" x14ac:dyDescent="0.25">
      <c r="A369" s="5" t="s">
        <v>441</v>
      </c>
      <c r="B369" s="5" t="s">
        <v>441</v>
      </c>
      <c r="C369" s="5" t="s">
        <v>687</v>
      </c>
      <c r="D369" s="5" t="s">
        <v>688</v>
      </c>
      <c r="E369" s="16" t="s">
        <v>689</v>
      </c>
      <c r="F369" s="16" t="s">
        <v>771</v>
      </c>
      <c r="G369" s="6">
        <v>27885796.967278</v>
      </c>
      <c r="H369" s="6">
        <v>0</v>
      </c>
      <c r="I369" s="6">
        <v>0</v>
      </c>
      <c r="J369" s="6">
        <v>730264.49773754994</v>
      </c>
      <c r="K369" s="6">
        <v>1160968.8687783</v>
      </c>
      <c r="L369" s="6">
        <v>14052609.347720563</v>
      </c>
      <c r="M369" s="6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2057153.9400000002</v>
      </c>
      <c r="T369" s="7">
        <v>0</v>
      </c>
      <c r="U369" s="7">
        <v>0</v>
      </c>
      <c r="V369" s="8">
        <f t="shared" si="5"/>
        <v>45886793.62151441</v>
      </c>
      <c r="W369"/>
    </row>
    <row r="370" spans="1:23" x14ac:dyDescent="0.25">
      <c r="A370" s="5" t="s">
        <v>441</v>
      </c>
      <c r="B370" s="5" t="s">
        <v>441</v>
      </c>
      <c r="C370" s="5" t="s">
        <v>690</v>
      </c>
      <c r="D370" s="5" t="s">
        <v>691</v>
      </c>
      <c r="E370" s="16" t="s">
        <v>692</v>
      </c>
      <c r="F370" s="16" t="s">
        <v>771</v>
      </c>
      <c r="G370" s="6">
        <v>15914954.568260819</v>
      </c>
      <c r="H370" s="6">
        <v>0</v>
      </c>
      <c r="I370" s="6">
        <v>0</v>
      </c>
      <c r="J370" s="6">
        <v>522026.28959275997</v>
      </c>
      <c r="K370" s="6">
        <v>634262.98642533994</v>
      </c>
      <c r="L370" s="6">
        <v>7531183.3108912911</v>
      </c>
      <c r="M370" s="6">
        <v>0</v>
      </c>
      <c r="N370" s="7">
        <v>0</v>
      </c>
      <c r="O370" s="7">
        <v>2614357.4410071</v>
      </c>
      <c r="P370" s="7">
        <v>0</v>
      </c>
      <c r="Q370" s="7">
        <v>0</v>
      </c>
      <c r="R370" s="7">
        <v>0</v>
      </c>
      <c r="S370" s="7">
        <v>1345668.48</v>
      </c>
      <c r="T370" s="7">
        <v>0</v>
      </c>
      <c r="U370" s="7">
        <v>0</v>
      </c>
      <c r="V370" s="8">
        <f t="shared" si="5"/>
        <v>28562453.07617731</v>
      </c>
      <c r="W370"/>
    </row>
    <row r="371" spans="1:23" x14ac:dyDescent="0.25">
      <c r="A371" s="5" t="s">
        <v>441</v>
      </c>
      <c r="B371" s="5" t="s">
        <v>441</v>
      </c>
      <c r="C371" s="5" t="s">
        <v>690</v>
      </c>
      <c r="D371" s="5" t="s">
        <v>691</v>
      </c>
      <c r="E371" s="16" t="s">
        <v>693</v>
      </c>
      <c r="F371" s="16" t="s">
        <v>771</v>
      </c>
      <c r="G371" s="6">
        <v>84900021.556107044</v>
      </c>
      <c r="H371" s="6">
        <v>0</v>
      </c>
      <c r="I371" s="6">
        <v>0</v>
      </c>
      <c r="J371" s="6">
        <v>1898677.8914027</v>
      </c>
      <c r="K371" s="6">
        <v>2745413.5746606002</v>
      </c>
      <c r="L371" s="6">
        <v>28983322.570338674</v>
      </c>
      <c r="M371" s="6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5702402.8799999999</v>
      </c>
      <c r="T371" s="7">
        <v>0</v>
      </c>
      <c r="U371" s="7">
        <v>0</v>
      </c>
      <c r="V371" s="8">
        <f t="shared" si="5"/>
        <v>124229838.47250903</v>
      </c>
      <c r="W371"/>
    </row>
    <row r="372" spans="1:23" x14ac:dyDescent="0.25">
      <c r="A372" s="5" t="s">
        <v>441</v>
      </c>
      <c r="B372" s="5" t="s">
        <v>441</v>
      </c>
      <c r="C372" s="5" t="s">
        <v>694</v>
      </c>
      <c r="D372" s="5" t="s">
        <v>695</v>
      </c>
      <c r="E372" s="16" t="s">
        <v>696</v>
      </c>
      <c r="F372" s="16" t="s">
        <v>771</v>
      </c>
      <c r="G372" s="6">
        <v>31475626.224521741</v>
      </c>
      <c r="H372" s="6">
        <v>0</v>
      </c>
      <c r="I372" s="6">
        <v>0</v>
      </c>
      <c r="J372" s="6">
        <v>774414.47963801003</v>
      </c>
      <c r="K372" s="6">
        <v>929268.05429864</v>
      </c>
      <c r="L372" s="6">
        <v>11847533.411001995</v>
      </c>
      <c r="M372" s="6">
        <v>0</v>
      </c>
      <c r="N372" s="7">
        <v>0</v>
      </c>
      <c r="O372" s="7">
        <v>733678.40420515835</v>
      </c>
      <c r="P372" s="7">
        <v>0</v>
      </c>
      <c r="Q372" s="7">
        <v>0</v>
      </c>
      <c r="R372" s="7">
        <v>0</v>
      </c>
      <c r="S372" s="7">
        <v>2179830.7800000003</v>
      </c>
      <c r="T372" s="7">
        <v>0</v>
      </c>
      <c r="U372" s="7">
        <v>0</v>
      </c>
      <c r="V372" s="8">
        <f t="shared" si="5"/>
        <v>47940351.353665546</v>
      </c>
      <c r="W372"/>
    </row>
    <row r="373" spans="1:23" x14ac:dyDescent="0.25">
      <c r="A373" s="5" t="s">
        <v>441</v>
      </c>
      <c r="B373" s="5" t="s">
        <v>441</v>
      </c>
      <c r="C373" s="5" t="s">
        <v>736</v>
      </c>
      <c r="D373" s="5" t="s">
        <v>737</v>
      </c>
      <c r="E373" s="22">
        <v>133</v>
      </c>
      <c r="F373" s="16" t="s">
        <v>771</v>
      </c>
      <c r="G373" s="6">
        <v>43270582.717461258</v>
      </c>
      <c r="H373" s="6">
        <v>0</v>
      </c>
      <c r="I373" s="6">
        <v>0</v>
      </c>
      <c r="J373" s="6">
        <v>1136683.5475113001</v>
      </c>
      <c r="K373" s="6">
        <v>1487254.7511312</v>
      </c>
      <c r="L373" s="6">
        <v>24904839.430581257</v>
      </c>
      <c r="M373" s="6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2662093.62</v>
      </c>
      <c r="T373" s="7">
        <v>0</v>
      </c>
      <c r="U373" s="7">
        <v>0</v>
      </c>
      <c r="V373" s="8">
        <f t="shared" si="5"/>
        <v>73461454.066685021</v>
      </c>
      <c r="W373"/>
    </row>
    <row r="374" spans="1:23" x14ac:dyDescent="0.25">
      <c r="A374" s="5" t="s">
        <v>441</v>
      </c>
      <c r="B374" s="5" t="s">
        <v>441</v>
      </c>
      <c r="C374" s="5" t="s">
        <v>736</v>
      </c>
      <c r="D374" s="5" t="s">
        <v>737</v>
      </c>
      <c r="E374" s="22">
        <v>140</v>
      </c>
      <c r="F374" s="16" t="s">
        <v>771</v>
      </c>
      <c r="G374" s="6">
        <v>40115477.128756821</v>
      </c>
      <c r="H374" s="6">
        <v>0</v>
      </c>
      <c r="I374" s="6">
        <v>0</v>
      </c>
      <c r="J374" s="6">
        <v>1006514.081448</v>
      </c>
      <c r="K374" s="6">
        <v>1363247.9185520001</v>
      </c>
      <c r="L374" s="6">
        <v>23526577.070606153</v>
      </c>
      <c r="M374" s="6">
        <v>0</v>
      </c>
      <c r="N374" s="7">
        <v>0</v>
      </c>
      <c r="O374" s="7">
        <v>-177373.19141426208</v>
      </c>
      <c r="P374" s="7">
        <v>0</v>
      </c>
      <c r="Q374" s="7">
        <v>0</v>
      </c>
      <c r="R374" s="7">
        <v>0</v>
      </c>
      <c r="S374" s="7">
        <v>2466280.8000000003</v>
      </c>
      <c r="T374" s="7">
        <v>0</v>
      </c>
      <c r="U374" s="7">
        <v>0</v>
      </c>
      <c r="V374" s="8">
        <f t="shared" si="5"/>
        <v>68300723.807948723</v>
      </c>
      <c r="W374"/>
    </row>
    <row r="375" spans="1:23" x14ac:dyDescent="0.25">
      <c r="A375" s="5" t="s">
        <v>441</v>
      </c>
      <c r="B375" s="5" t="s">
        <v>441</v>
      </c>
      <c r="C375" s="5" t="s">
        <v>736</v>
      </c>
      <c r="D375" s="5" t="s">
        <v>737</v>
      </c>
      <c r="E375" s="16" t="s">
        <v>517</v>
      </c>
      <c r="F375" s="16" t="s">
        <v>771</v>
      </c>
      <c r="G375" s="6">
        <v>28260083.406577095</v>
      </c>
      <c r="H375" s="6">
        <v>0</v>
      </c>
      <c r="I375" s="6">
        <v>0</v>
      </c>
      <c r="J375" s="6">
        <v>649151.64705883001</v>
      </c>
      <c r="K375" s="6">
        <v>948359.77375565004</v>
      </c>
      <c r="L375" s="6">
        <v>13036426.612725634</v>
      </c>
      <c r="M375" s="6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1890000</v>
      </c>
      <c r="T375" s="7">
        <v>0</v>
      </c>
      <c r="U375" s="7">
        <v>0</v>
      </c>
      <c r="V375" s="8">
        <f t="shared" si="5"/>
        <v>44784021.44011721</v>
      </c>
      <c r="W375"/>
    </row>
    <row r="376" spans="1:23" x14ac:dyDescent="0.25">
      <c r="A376" s="5" t="s">
        <v>441</v>
      </c>
      <c r="B376" s="5" t="s">
        <v>441</v>
      </c>
      <c r="C376" s="5" t="s">
        <v>736</v>
      </c>
      <c r="D376" s="5" t="s">
        <v>737</v>
      </c>
      <c r="E376" s="16" t="s">
        <v>738</v>
      </c>
      <c r="F376" s="16" t="s">
        <v>775</v>
      </c>
      <c r="G376" s="6">
        <v>10811892.229579268</v>
      </c>
      <c r="H376" s="6">
        <v>0</v>
      </c>
      <c r="I376" s="6">
        <v>0</v>
      </c>
      <c r="J376" s="6">
        <v>0</v>
      </c>
      <c r="K376" s="6">
        <v>482911.92357968836</v>
      </c>
      <c r="L376" s="6">
        <v>125843.48911025445</v>
      </c>
      <c r="M376" s="6">
        <v>0</v>
      </c>
      <c r="N376" s="7">
        <v>0</v>
      </c>
      <c r="O376" s="7">
        <v>748468.53786745481</v>
      </c>
      <c r="P376" s="7">
        <v>0</v>
      </c>
      <c r="Q376" s="7">
        <v>0</v>
      </c>
      <c r="R376" s="7">
        <v>0</v>
      </c>
      <c r="S376" s="7">
        <v>1054094.76</v>
      </c>
      <c r="T376" s="7">
        <v>0</v>
      </c>
      <c r="U376" s="7">
        <v>0</v>
      </c>
      <c r="V376" s="8">
        <f t="shared" si="5"/>
        <v>13223210.940136665</v>
      </c>
      <c r="W376"/>
    </row>
    <row r="377" spans="1:23" x14ac:dyDescent="0.25">
      <c r="A377" s="5" t="s">
        <v>441</v>
      </c>
      <c r="B377" s="5" t="s">
        <v>441</v>
      </c>
      <c r="C377" s="5" t="s">
        <v>697</v>
      </c>
      <c r="D377" s="5" t="s">
        <v>698</v>
      </c>
      <c r="E377" s="16" t="s">
        <v>699</v>
      </c>
      <c r="F377" s="16" t="s">
        <v>771</v>
      </c>
      <c r="G377" s="6">
        <v>26569083.244358014</v>
      </c>
      <c r="H377" s="6">
        <v>0</v>
      </c>
      <c r="I377" s="6">
        <v>0</v>
      </c>
      <c r="J377" s="6">
        <v>595956.34389140003</v>
      </c>
      <c r="K377" s="6">
        <v>1167179.1402715</v>
      </c>
      <c r="L377" s="6">
        <v>13739440.766074248</v>
      </c>
      <c r="M377" s="6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1587795.66</v>
      </c>
      <c r="T377" s="7">
        <v>0</v>
      </c>
      <c r="U377" s="7">
        <v>0</v>
      </c>
      <c r="V377" s="8">
        <f t="shared" si="5"/>
        <v>43659455.154595159</v>
      </c>
      <c r="W377"/>
    </row>
    <row r="378" spans="1:23" x14ac:dyDescent="0.25">
      <c r="A378" s="5" t="s">
        <v>441</v>
      </c>
      <c r="B378" s="5" t="s">
        <v>441</v>
      </c>
      <c r="C378" s="5" t="s">
        <v>700</v>
      </c>
      <c r="D378" s="5" t="s">
        <v>701</v>
      </c>
      <c r="E378" s="16" t="s">
        <v>702</v>
      </c>
      <c r="F378" s="16" t="s">
        <v>771</v>
      </c>
      <c r="G378" s="6">
        <v>35610034.028204575</v>
      </c>
      <c r="H378" s="6">
        <v>0</v>
      </c>
      <c r="I378" s="6">
        <v>0</v>
      </c>
      <c r="J378" s="6">
        <v>781690.43438913999</v>
      </c>
      <c r="K378" s="6">
        <v>907539.32126697002</v>
      </c>
      <c r="L378" s="6">
        <v>17059010.781619254</v>
      </c>
      <c r="M378" s="6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1997296.92</v>
      </c>
      <c r="T378" s="7">
        <v>0</v>
      </c>
      <c r="U378" s="7">
        <v>0</v>
      </c>
      <c r="V378" s="8">
        <f t="shared" si="5"/>
        <v>56355571.485479936</v>
      </c>
      <c r="W378"/>
    </row>
    <row r="379" spans="1:23" x14ac:dyDescent="0.25">
      <c r="A379" s="5" t="s">
        <v>441</v>
      </c>
      <c r="B379" s="5" t="s">
        <v>441</v>
      </c>
      <c r="C379" s="5" t="s">
        <v>744</v>
      </c>
      <c r="D379" s="5" t="s">
        <v>745</v>
      </c>
      <c r="E379" s="16" t="s">
        <v>746</v>
      </c>
      <c r="F379" s="16" t="s">
        <v>771</v>
      </c>
      <c r="G379" s="6">
        <v>50857125.111040249</v>
      </c>
      <c r="H379" s="6">
        <v>0</v>
      </c>
      <c r="I379" s="6">
        <v>0</v>
      </c>
      <c r="J379" s="6">
        <v>1213258.2533937001</v>
      </c>
      <c r="K379" s="6">
        <v>1987632.8054299001</v>
      </c>
      <c r="L379" s="6">
        <v>29570326.433146104</v>
      </c>
      <c r="M379" s="6">
        <v>0</v>
      </c>
      <c r="N379" s="7">
        <v>0</v>
      </c>
      <c r="O379" s="7">
        <v>-3629108.1024346766</v>
      </c>
      <c r="P379" s="7">
        <v>0</v>
      </c>
      <c r="Q379" s="7">
        <v>0</v>
      </c>
      <c r="R379" s="7">
        <v>0</v>
      </c>
      <c r="S379" s="7">
        <v>3563459.28</v>
      </c>
      <c r="T379" s="7">
        <v>0</v>
      </c>
      <c r="U379" s="7">
        <v>0</v>
      </c>
      <c r="V379" s="8">
        <f t="shared" si="5"/>
        <v>83562693.780575275</v>
      </c>
      <c r="W379"/>
    </row>
    <row r="380" spans="1:23" x14ac:dyDescent="0.25">
      <c r="A380" s="5" t="s">
        <v>441</v>
      </c>
      <c r="B380" s="5" t="s">
        <v>441</v>
      </c>
      <c r="C380" s="5" t="s">
        <v>703</v>
      </c>
      <c r="D380" s="5" t="s">
        <v>704</v>
      </c>
      <c r="E380" s="16" t="s">
        <v>705</v>
      </c>
      <c r="F380" s="16" t="s">
        <v>771</v>
      </c>
      <c r="G380" s="6">
        <v>55168513.582493305</v>
      </c>
      <c r="H380" s="6">
        <v>0</v>
      </c>
      <c r="I380" s="6">
        <v>0</v>
      </c>
      <c r="J380" s="6">
        <v>1657503.2126696999</v>
      </c>
      <c r="K380" s="6">
        <v>2099715.8371040998</v>
      </c>
      <c r="L380" s="6">
        <v>32068415.792387426</v>
      </c>
      <c r="M380" s="6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4120853.58</v>
      </c>
      <c r="T380" s="7">
        <v>0</v>
      </c>
      <c r="U380" s="7">
        <v>0</v>
      </c>
      <c r="V380" s="8">
        <f t="shared" si="5"/>
        <v>95115002.004654527</v>
      </c>
      <c r="W380"/>
    </row>
    <row r="381" spans="1:23" x14ac:dyDescent="0.25">
      <c r="A381" s="5" t="s">
        <v>441</v>
      </c>
      <c r="B381" s="5" t="s">
        <v>441</v>
      </c>
      <c r="C381" s="5" t="s">
        <v>388</v>
      </c>
      <c r="D381" s="5" t="s">
        <v>389</v>
      </c>
      <c r="E381" s="16" t="s">
        <v>706</v>
      </c>
      <c r="F381" s="16" t="s">
        <v>771</v>
      </c>
      <c r="G381" s="6">
        <v>56085790.231981702</v>
      </c>
      <c r="H381" s="6">
        <v>0</v>
      </c>
      <c r="I381" s="6">
        <v>0</v>
      </c>
      <c r="J381" s="6">
        <v>1837957.520362</v>
      </c>
      <c r="K381" s="6">
        <v>2396298.7330316999</v>
      </c>
      <c r="L381" s="6">
        <v>43298046.987643853</v>
      </c>
      <c r="M381" s="6">
        <v>0</v>
      </c>
      <c r="N381" s="7">
        <v>0</v>
      </c>
      <c r="O381" s="7">
        <v>-3659245.4042462357</v>
      </c>
      <c r="P381" s="7">
        <v>0</v>
      </c>
      <c r="Q381" s="7">
        <v>0</v>
      </c>
      <c r="R381" s="7">
        <v>0</v>
      </c>
      <c r="S381" s="7">
        <v>3333600</v>
      </c>
      <c r="T381" s="7">
        <v>0</v>
      </c>
      <c r="U381" s="7">
        <v>0</v>
      </c>
      <c r="V381" s="8">
        <f t="shared" si="5"/>
        <v>103292448.068773</v>
      </c>
      <c r="W381"/>
    </row>
    <row r="382" spans="1:23" x14ac:dyDescent="0.25">
      <c r="A382" s="5" t="s">
        <v>441</v>
      </c>
      <c r="B382" s="5" t="s">
        <v>441</v>
      </c>
      <c r="C382" s="5" t="s">
        <v>388</v>
      </c>
      <c r="D382" s="5" t="s">
        <v>389</v>
      </c>
      <c r="E382" s="16" t="s">
        <v>707</v>
      </c>
      <c r="F382" s="16" t="s">
        <v>775</v>
      </c>
      <c r="G382" s="6">
        <v>46973500.470261633</v>
      </c>
      <c r="H382" s="6">
        <v>0</v>
      </c>
      <c r="I382" s="6">
        <v>0</v>
      </c>
      <c r="J382" s="6">
        <v>0</v>
      </c>
      <c r="K382" s="6">
        <v>14076631.102061339</v>
      </c>
      <c r="L382" s="6">
        <v>1744664.90444047</v>
      </c>
      <c r="M382" s="6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5227215.120000001</v>
      </c>
      <c r="T382" s="7">
        <v>0</v>
      </c>
      <c r="U382" s="7">
        <v>0</v>
      </c>
      <c r="V382" s="8">
        <f t="shared" si="5"/>
        <v>68022011.596763447</v>
      </c>
      <c r="W382"/>
    </row>
    <row r="383" spans="1:23" x14ac:dyDescent="0.25">
      <c r="A383" s="5" t="s">
        <v>441</v>
      </c>
      <c r="B383" s="5" t="s">
        <v>441</v>
      </c>
      <c r="C383" s="5" t="s">
        <v>388</v>
      </c>
      <c r="D383" s="5" t="s">
        <v>389</v>
      </c>
      <c r="E383" s="16" t="s">
        <v>708</v>
      </c>
      <c r="F383" s="16" t="s">
        <v>775</v>
      </c>
      <c r="G383" s="6">
        <v>2231147.6223869594</v>
      </c>
      <c r="H383" s="6">
        <v>0</v>
      </c>
      <c r="I383" s="6">
        <v>0</v>
      </c>
      <c r="J383" s="6">
        <v>0</v>
      </c>
      <c r="K383" s="6">
        <v>259170.51885369534</v>
      </c>
      <c r="L383" s="6">
        <v>13457.571119427943</v>
      </c>
      <c r="M383" s="6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104800.86000000002</v>
      </c>
      <c r="T383" s="7">
        <v>0</v>
      </c>
      <c r="U383" s="7">
        <v>0</v>
      </c>
      <c r="V383" s="8">
        <f t="shared" si="5"/>
        <v>2608576.5723600825</v>
      </c>
      <c r="W383"/>
    </row>
    <row r="384" spans="1:23" x14ac:dyDescent="0.25">
      <c r="A384" s="5" t="s">
        <v>441</v>
      </c>
      <c r="B384" s="5" t="s">
        <v>441</v>
      </c>
      <c r="C384" s="5" t="s">
        <v>709</v>
      </c>
      <c r="D384" s="5" t="s">
        <v>710</v>
      </c>
      <c r="E384" s="16" t="s">
        <v>711</v>
      </c>
      <c r="F384" s="16" t="s">
        <v>771</v>
      </c>
      <c r="G384" s="6">
        <v>60922183.887818724</v>
      </c>
      <c r="H384" s="6">
        <v>0</v>
      </c>
      <c r="I384" s="6">
        <v>0</v>
      </c>
      <c r="J384" s="6">
        <v>2292759.4751130999</v>
      </c>
      <c r="K384" s="6">
        <v>2984267.6470587999</v>
      </c>
      <c r="L384" s="6">
        <v>44669405.20141755</v>
      </c>
      <c r="M384" s="6">
        <v>0</v>
      </c>
      <c r="N384" s="7">
        <v>0</v>
      </c>
      <c r="O384" s="7">
        <v>1210939.7814269513</v>
      </c>
      <c r="P384" s="7">
        <v>0</v>
      </c>
      <c r="Q384" s="7">
        <v>0</v>
      </c>
      <c r="R384" s="7">
        <v>0</v>
      </c>
      <c r="S384" s="7">
        <v>5507746.0200000005</v>
      </c>
      <c r="T384" s="7">
        <v>0</v>
      </c>
      <c r="U384" s="7">
        <v>0</v>
      </c>
      <c r="V384" s="8">
        <f t="shared" si="5"/>
        <v>117587302.01283512</v>
      </c>
      <c r="W384"/>
    </row>
    <row r="385" spans="1:28" x14ac:dyDescent="0.25">
      <c r="A385" s="5" t="s">
        <v>441</v>
      </c>
      <c r="B385" s="5" t="s">
        <v>441</v>
      </c>
      <c r="C385" s="5" t="s">
        <v>712</v>
      </c>
      <c r="D385" s="5" t="s">
        <v>713</v>
      </c>
      <c r="E385" s="16" t="s">
        <v>714</v>
      </c>
      <c r="F385" s="16" t="s">
        <v>771</v>
      </c>
      <c r="G385" s="6">
        <v>61107567.484668672</v>
      </c>
      <c r="H385" s="6">
        <v>0</v>
      </c>
      <c r="I385" s="6">
        <v>0</v>
      </c>
      <c r="J385" s="6">
        <v>2069041.3936652001</v>
      </c>
      <c r="K385" s="6">
        <v>3065733.8461537999</v>
      </c>
      <c r="L385" s="6">
        <v>43762855.234240294</v>
      </c>
      <c r="M385" s="6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4680000</v>
      </c>
      <c r="T385" s="7">
        <v>0</v>
      </c>
      <c r="U385" s="7">
        <v>0</v>
      </c>
      <c r="V385" s="8">
        <f t="shared" si="5"/>
        <v>114685197.95872797</v>
      </c>
      <c r="W385"/>
    </row>
    <row r="386" spans="1:28" x14ac:dyDescent="0.25">
      <c r="A386" s="5" t="s">
        <v>441</v>
      </c>
      <c r="B386" s="5" t="s">
        <v>441</v>
      </c>
      <c r="C386" s="5" t="s">
        <v>712</v>
      </c>
      <c r="D386" s="5" t="s">
        <v>713</v>
      </c>
      <c r="E386" s="16" t="s">
        <v>715</v>
      </c>
      <c r="F386" s="16" t="s">
        <v>771</v>
      </c>
      <c r="G386" s="6">
        <v>155260640.33993301</v>
      </c>
      <c r="H386" s="6">
        <v>0</v>
      </c>
      <c r="I386" s="6">
        <v>0</v>
      </c>
      <c r="J386" s="6">
        <v>8283855.520362</v>
      </c>
      <c r="K386" s="6">
        <v>7040870.1538461996</v>
      </c>
      <c r="L386" s="6">
        <v>89209146.00389643</v>
      </c>
      <c r="M386" s="6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12780000</v>
      </c>
      <c r="T386" s="7">
        <v>0</v>
      </c>
      <c r="U386" s="7">
        <v>0</v>
      </c>
      <c r="V386" s="8">
        <f t="shared" si="5"/>
        <v>272574512.01803762</v>
      </c>
      <c r="W386"/>
    </row>
    <row r="387" spans="1:28" x14ac:dyDescent="0.25">
      <c r="A387" s="5" t="s">
        <v>441</v>
      </c>
      <c r="B387" s="5" t="s">
        <v>441</v>
      </c>
      <c r="C387" s="5" t="s">
        <v>712</v>
      </c>
      <c r="D387" s="5" t="s">
        <v>713</v>
      </c>
      <c r="E387" s="16" t="s">
        <v>716</v>
      </c>
      <c r="F387" s="16" t="s">
        <v>773</v>
      </c>
      <c r="G387" s="6">
        <v>42304053.532093652</v>
      </c>
      <c r="H387" s="6">
        <v>1671218.0086679053</v>
      </c>
      <c r="I387" s="6">
        <v>0</v>
      </c>
      <c r="J387" s="6">
        <v>1628352.7239818999</v>
      </c>
      <c r="K387" s="6">
        <v>1715375.3393665</v>
      </c>
      <c r="L387" s="6">
        <v>0</v>
      </c>
      <c r="M387" s="6">
        <v>25571700.050320074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2700000</v>
      </c>
      <c r="U387" s="7">
        <v>0</v>
      </c>
      <c r="V387" s="8">
        <f t="shared" si="5"/>
        <v>75590699.654430032</v>
      </c>
      <c r="W387"/>
    </row>
    <row r="388" spans="1:28" x14ac:dyDescent="0.25">
      <c r="A388" s="5" t="s">
        <v>441</v>
      </c>
      <c r="B388" s="5" t="s">
        <v>441</v>
      </c>
      <c r="C388" s="5" t="s">
        <v>18</v>
      </c>
      <c r="D388" s="5" t="s">
        <v>19</v>
      </c>
      <c r="E388" s="16" t="s">
        <v>717</v>
      </c>
      <c r="F388" s="16" t="s">
        <v>773</v>
      </c>
      <c r="G388" s="6">
        <v>39228994.169140771</v>
      </c>
      <c r="H388" s="6">
        <v>1549738.0521150194</v>
      </c>
      <c r="I388" s="6">
        <v>0</v>
      </c>
      <c r="J388" s="6">
        <v>733701.68325791997</v>
      </c>
      <c r="K388" s="6">
        <v>1055004.0271493001</v>
      </c>
      <c r="L388" s="6">
        <v>0</v>
      </c>
      <c r="M388" s="6">
        <v>16905949.90871343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2673360</v>
      </c>
      <c r="U388" s="7">
        <v>0</v>
      </c>
      <c r="V388" s="8">
        <f t="shared" si="5"/>
        <v>62146747.840376444</v>
      </c>
      <c r="W388"/>
    </row>
    <row r="389" spans="1:28" x14ac:dyDescent="0.25">
      <c r="A389" s="5" t="s">
        <v>441</v>
      </c>
      <c r="B389" s="5" t="s">
        <v>441</v>
      </c>
      <c r="C389" s="5" t="s">
        <v>18</v>
      </c>
      <c r="D389" s="5" t="s">
        <v>19</v>
      </c>
      <c r="E389" s="16" t="s">
        <v>718</v>
      </c>
      <c r="F389" s="16" t="s">
        <v>773</v>
      </c>
      <c r="G389" s="6">
        <v>37819908.946579359</v>
      </c>
      <c r="H389" s="6">
        <v>1494072.26117832</v>
      </c>
      <c r="I389" s="6">
        <v>0</v>
      </c>
      <c r="J389" s="6">
        <v>955952.3800905</v>
      </c>
      <c r="K389" s="6">
        <v>1233086.0633483999</v>
      </c>
      <c r="L389" s="6">
        <v>0</v>
      </c>
      <c r="M389" s="6">
        <v>18331146.22279495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2442600</v>
      </c>
      <c r="U389" s="7">
        <v>0</v>
      </c>
      <c r="V389" s="8">
        <f t="shared" si="5"/>
        <v>62276765.873991527</v>
      </c>
      <c r="W389"/>
    </row>
    <row r="390" spans="1:28" x14ac:dyDescent="0.25">
      <c r="A390" s="5" t="s">
        <v>441</v>
      </c>
      <c r="B390" s="5" t="s">
        <v>441</v>
      </c>
      <c r="C390" s="5" t="s">
        <v>18</v>
      </c>
      <c r="D390" s="5" t="s">
        <v>19</v>
      </c>
      <c r="E390" s="16" t="s">
        <v>719</v>
      </c>
      <c r="F390" s="16" t="s">
        <v>771</v>
      </c>
      <c r="G390" s="6">
        <v>51061692.417448685</v>
      </c>
      <c r="H390" s="6">
        <v>0</v>
      </c>
      <c r="I390" s="6">
        <v>0</v>
      </c>
      <c r="J390" s="6">
        <v>1685428.2895928</v>
      </c>
      <c r="K390" s="6">
        <v>2055061.5565611001</v>
      </c>
      <c r="L390" s="6">
        <v>29826477.636467531</v>
      </c>
      <c r="M390" s="6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3225420</v>
      </c>
      <c r="T390" s="7">
        <v>0</v>
      </c>
      <c r="U390" s="7">
        <v>0</v>
      </c>
      <c r="V390" s="8">
        <f t="shared" si="5"/>
        <v>87854079.900070116</v>
      </c>
      <c r="W390"/>
    </row>
    <row r="391" spans="1:28" x14ac:dyDescent="0.25">
      <c r="A391" s="5" t="s">
        <v>441</v>
      </c>
      <c r="B391" s="5" t="s">
        <v>441</v>
      </c>
      <c r="C391" s="5" t="s">
        <v>720</v>
      </c>
      <c r="D391" s="5" t="s">
        <v>721</v>
      </c>
      <c r="E391" s="16" t="s">
        <v>722</v>
      </c>
      <c r="F391" s="16" t="s">
        <v>773</v>
      </c>
      <c r="G391" s="6">
        <v>40742103.210443437</v>
      </c>
      <c r="H391" s="6">
        <v>1609513.2950946272</v>
      </c>
      <c r="I391" s="6">
        <v>0</v>
      </c>
      <c r="J391" s="6">
        <v>1716866.9683258</v>
      </c>
      <c r="K391" s="6">
        <v>1892256.8325791999</v>
      </c>
      <c r="L391" s="6">
        <v>0</v>
      </c>
      <c r="M391" s="6">
        <v>35145756.505819902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3780000</v>
      </c>
      <c r="U391" s="7">
        <v>0</v>
      </c>
      <c r="V391" s="8">
        <f t="shared" si="5"/>
        <v>84886496.812262967</v>
      </c>
      <c r="W391"/>
    </row>
    <row r="392" spans="1:28" x14ac:dyDescent="0.25">
      <c r="A392" s="5" t="s">
        <v>441</v>
      </c>
      <c r="B392" s="5" t="s">
        <v>441</v>
      </c>
      <c r="C392" s="5" t="s">
        <v>720</v>
      </c>
      <c r="D392" s="5" t="s">
        <v>721</v>
      </c>
      <c r="E392" s="16" t="s">
        <v>723</v>
      </c>
      <c r="F392" s="16" t="s">
        <v>771</v>
      </c>
      <c r="G392" s="6">
        <v>45953055.232693456</v>
      </c>
      <c r="H392" s="6">
        <v>0</v>
      </c>
      <c r="I392" s="6">
        <v>0</v>
      </c>
      <c r="J392" s="6">
        <v>1084846.6153845999</v>
      </c>
      <c r="K392" s="6">
        <v>1485489.2760181001</v>
      </c>
      <c r="L392" s="6">
        <v>24072684.11559261</v>
      </c>
      <c r="M392" s="6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2794104</v>
      </c>
      <c r="T392" s="7">
        <v>0</v>
      </c>
      <c r="U392" s="7">
        <v>0</v>
      </c>
      <c r="V392" s="8">
        <f t="shared" si="5"/>
        <v>75390179.239688769</v>
      </c>
      <c r="W392"/>
    </row>
    <row r="393" spans="1:28" x14ac:dyDescent="0.25">
      <c r="A393" s="5" t="s">
        <v>441</v>
      </c>
      <c r="B393" s="5" t="s">
        <v>441</v>
      </c>
      <c r="C393" s="5" t="s">
        <v>720</v>
      </c>
      <c r="D393" s="5" t="s">
        <v>721</v>
      </c>
      <c r="E393" s="16" t="s">
        <v>724</v>
      </c>
      <c r="F393" s="16" t="s">
        <v>773</v>
      </c>
      <c r="G393" s="6">
        <v>43413744.443048373</v>
      </c>
      <c r="H393" s="6">
        <v>1715056.2529873464</v>
      </c>
      <c r="I393" s="6">
        <v>0</v>
      </c>
      <c r="J393" s="6">
        <v>974272.00904976996</v>
      </c>
      <c r="K393" s="6">
        <v>1425031.5837103999</v>
      </c>
      <c r="L393" s="6">
        <v>0</v>
      </c>
      <c r="M393" s="6">
        <v>22042923.999396175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2845764</v>
      </c>
      <c r="U393" s="7">
        <v>0</v>
      </c>
      <c r="V393" s="8">
        <f t="shared" ref="V393:V394" si="6">+SUM(G393:U393)</f>
        <v>72416792.288192064</v>
      </c>
      <c r="W393"/>
    </row>
    <row r="394" spans="1:28" x14ac:dyDescent="0.25">
      <c r="A394" s="5" t="s">
        <v>441</v>
      </c>
      <c r="B394" s="5" t="s">
        <v>441</v>
      </c>
      <c r="C394" s="5" t="s">
        <v>720</v>
      </c>
      <c r="D394" s="5" t="s">
        <v>721</v>
      </c>
      <c r="E394" s="16" t="s">
        <v>725</v>
      </c>
      <c r="F394" s="16" t="s">
        <v>773</v>
      </c>
      <c r="G394" s="6">
        <v>32538702.808456004</v>
      </c>
      <c r="H394" s="6">
        <v>1285438.6653735251</v>
      </c>
      <c r="I394" s="6">
        <v>0</v>
      </c>
      <c r="J394" s="6">
        <v>634341.50226244004</v>
      </c>
      <c r="K394" s="6">
        <v>818619.00452488998</v>
      </c>
      <c r="L394" s="6">
        <v>0</v>
      </c>
      <c r="M394" s="6">
        <v>12847479.837712355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1789650</v>
      </c>
      <c r="U394" s="7">
        <v>0</v>
      </c>
      <c r="V394" s="8">
        <f t="shared" si="6"/>
        <v>49914231.818329215</v>
      </c>
      <c r="W394"/>
    </row>
    <row r="395" spans="1:28" x14ac:dyDescent="0.25">
      <c r="A395" s="9"/>
      <c r="B395" s="9"/>
      <c r="C395" s="9"/>
      <c r="D395" s="9"/>
      <c r="E395" s="9"/>
      <c r="F395" s="9"/>
      <c r="G395" s="11">
        <f>SUM(G8:G394)</f>
        <v>7628814535.8070087</v>
      </c>
      <c r="H395" s="11">
        <f t="shared" ref="H395:V395" si="7">SUM(H8:H394)</f>
        <v>52671494.48344744</v>
      </c>
      <c r="I395" s="11">
        <f t="shared" si="7"/>
        <v>6718253750.689003</v>
      </c>
      <c r="J395" s="11">
        <f t="shared" si="7"/>
        <v>466987614.52488667</v>
      </c>
      <c r="K395" s="11">
        <f t="shared" si="7"/>
        <v>831667156.1578691</v>
      </c>
      <c r="L395" s="11">
        <f t="shared" si="7"/>
        <v>3811707741.8000121</v>
      </c>
      <c r="M395" s="11">
        <f t="shared" si="7"/>
        <v>820913493.27138102</v>
      </c>
      <c r="N395" s="11">
        <f t="shared" si="7"/>
        <v>3826838039.4646449</v>
      </c>
      <c r="O395" s="11">
        <f t="shared" si="7"/>
        <v>-78288602.337190911</v>
      </c>
      <c r="P395" s="11">
        <f t="shared" si="7"/>
        <v>-29990959.254828405</v>
      </c>
      <c r="Q395" s="11">
        <f t="shared" si="7"/>
        <v>-79873589.204617575</v>
      </c>
      <c r="R395" s="11">
        <f t="shared" si="7"/>
        <v>41888920.104999997</v>
      </c>
      <c r="S395" s="11">
        <f t="shared" si="7"/>
        <v>456039000.71999991</v>
      </c>
      <c r="T395" s="11">
        <f t="shared" si="7"/>
        <v>86405971.499999985</v>
      </c>
      <c r="U395" s="11">
        <f t="shared" si="7"/>
        <v>407744681.9400003</v>
      </c>
      <c r="V395" s="11">
        <f t="shared" si="7"/>
        <v>24961779249.666607</v>
      </c>
      <c r="W395"/>
    </row>
    <row r="396" spans="1:28" x14ac:dyDescent="0.25">
      <c r="R396" s="4"/>
    </row>
    <row r="397" spans="1:28" x14ac:dyDescent="0.25">
      <c r="N397" s="19"/>
      <c r="T397" s="17"/>
      <c r="X397" s="20"/>
    </row>
    <row r="398" spans="1:28" x14ac:dyDescent="0.25">
      <c r="H398" s="18"/>
      <c r="J398" s="18"/>
      <c r="K398" s="18"/>
      <c r="N398" s="18"/>
      <c r="T398" s="18"/>
      <c r="V398" s="19"/>
      <c r="AB398" s="18"/>
    </row>
    <row r="399" spans="1:28" x14ac:dyDescent="0.25">
      <c r="K399" s="18"/>
      <c r="T399" s="18"/>
      <c r="V399" s="19"/>
      <c r="AB399" s="18"/>
    </row>
    <row r="400" spans="1:28" x14ac:dyDescent="0.25">
      <c r="K400" s="18"/>
      <c r="V400" s="18"/>
    </row>
    <row r="401" spans="11:22" x14ac:dyDescent="0.25">
      <c r="K401" s="18"/>
      <c r="V401" s="18"/>
    </row>
    <row r="402" spans="11:22" x14ac:dyDescent="0.25">
      <c r="K402" s="18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2022-10-04T19:30:13Z</cp:lastPrinted>
  <dcterms:created xsi:type="dcterms:W3CDTF">2017-03-31T14:53:56Z</dcterms:created>
  <dcterms:modified xsi:type="dcterms:W3CDTF">2024-01-24T14:44:39Z</dcterms:modified>
</cp:coreProperties>
</file>